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ilha" sheetId="1" r:id="rId4"/>
    <sheet state="visible" name="memória de cálculo" sheetId="2" r:id="rId5"/>
    <sheet state="visible" name="composições" sheetId="3" r:id="rId6"/>
  </sheets>
  <externalReferences>
    <externalReference r:id="rId7"/>
  </externalReferences>
  <definedNames/>
  <calcPr/>
</workbook>
</file>

<file path=xl/sharedStrings.xml><?xml version="1.0" encoding="utf-8"?>
<sst xmlns="http://schemas.openxmlformats.org/spreadsheetml/2006/main" count="1482" uniqueCount="892">
  <si>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</si>
  <si>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</si>
  <si>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</si>
  <si>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</si>
  <si>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</si>
  <si>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</si>
  <si>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</si>
  <si>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</si>
  <si>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</si>
  <si>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</si>
  <si>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PERÍODO DA MEDIÇÃO: 16/01/2024 À 31/01/2024</t>
  </si>
  <si>
    <t>MEDIÇÃO 02</t>
  </si>
  <si>
    <t>PLANILHA DE MEDIÇÃO</t>
  </si>
  <si>
    <t>ITEM</t>
  </si>
  <si>
    <t>DESCRIÇÃO</t>
  </si>
  <si>
    <t>UND</t>
  </si>
  <si>
    <t>CONTRATUAL</t>
  </si>
  <si>
    <t>QUANTIDADE</t>
  </si>
  <si>
    <t>VALOR</t>
  </si>
  <si>
    <t>QUANT.</t>
  </si>
  <si>
    <t>Valor Unit</t>
  </si>
  <si>
    <t>VALOR UNIT. C/ BDI</t>
  </si>
  <si>
    <t>TOTAL</t>
  </si>
  <si>
    <t>ANTERIOR</t>
  </si>
  <si>
    <t>ATUAL</t>
  </si>
  <si>
    <t>ACUMULADO</t>
  </si>
  <si>
    <t>% MEDIDO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</si>
  <si>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</si>
  <si>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</si>
  <si>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</si>
  <si>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</si>
  <si>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</si>
  <si>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</si>
  <si>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</si>
  <si>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</si>
  <si>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</si>
  <si>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</si>
  <si>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</si>
  <si>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</si>
  <si>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</si>
  <si>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</si>
  <si>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</si>
  <si>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</si>
  <si>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</si>
  <si>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</si>
  <si>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</si>
  <si>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</si>
  <si>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</si>
  <si>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</si>
  <si>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</si>
  <si>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</si>
  <si>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</si>
  <si>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</si>
  <si>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</si>
  <si>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</si>
  <si>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</si>
  <si>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</si>
  <si>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</si>
  <si>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</si>
  <si>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</si>
  <si>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</si>
  <si>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</si>
  <si>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</si>
  <si>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</si>
  <si>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</si>
  <si>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</si>
  <si>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</si>
  <si>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</si>
  <si>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</si>
  <si>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</si>
  <si>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</si>
  <si>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</si>
  <si>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</si>
  <si>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</si>
  <si>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</si>
  <si>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</si>
  <si>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</si>
  <si>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</si>
  <si>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</si>
  <si>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</si>
  <si>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</si>
  <si>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</si>
  <si>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</si>
  <si>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</si>
  <si>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</si>
  <si>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</si>
  <si>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</si>
  <si>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</si>
  <si>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</si>
  <si>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</si>
  <si>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</si>
  <si>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</si>
  <si>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</si>
  <si>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</si>
  <si>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</si>
  <si>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</si>
  <si>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_x0096_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</si>
  <si>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</si>
  <si>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</si>
  <si>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</si>
  <si>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</si>
  <si>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</si>
  <si>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</si>
  <si>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</si>
  <si>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</si>
  <si>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</si>
  <si>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</si>
  <si>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</si>
  <si>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</si>
  <si>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</si>
  <si>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</si>
  <si>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</si>
  <si>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</si>
  <si>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</si>
  <si>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</si>
  <si>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</si>
  <si>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</si>
  <si>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</si>
  <si>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</si>
  <si>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</si>
  <si>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</si>
  <si>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</si>
  <si>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</si>
  <si>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</si>
  <si>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</si>
  <si>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</si>
  <si>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</si>
  <si>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</si>
  <si>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</si>
  <si>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</si>
  <si>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</si>
  <si>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</si>
  <si>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</si>
  <si>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</si>
  <si>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</si>
  <si>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</si>
  <si>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</si>
  <si>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</si>
  <si>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</si>
  <si>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</si>
  <si>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</si>
  <si>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</si>
  <si>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</si>
  <si>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</si>
  <si>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</si>
  <si>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</si>
  <si>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</si>
  <si>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</si>
  <si>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</si>
  <si>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</si>
  <si>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</si>
  <si>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</si>
  <si>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</si>
  <si>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</si>
  <si>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</si>
  <si>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</si>
  <si>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</si>
  <si>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</si>
  <si>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</si>
  <si>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</si>
  <si>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</si>
  <si>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</si>
  <si>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</si>
  <si>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</si>
  <si>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</si>
  <si>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</si>
  <si>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</si>
  <si>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</si>
  <si>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</si>
  <si>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</si>
  <si>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</si>
  <si>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</si>
  <si>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</si>
  <si>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</si>
  <si>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</si>
  <si>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</si>
  <si>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</si>
  <si>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</si>
  <si>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</si>
  <si>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</si>
  <si>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</si>
  <si>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</si>
  <si>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</si>
  <si>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</si>
  <si>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</si>
  <si>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</si>
  <si>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</si>
  <si>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</si>
  <si>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</si>
  <si>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</si>
  <si>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</si>
  <si>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</si>
  <si>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</si>
  <si>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</si>
  <si>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</si>
  <si>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</si>
  <si>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</si>
  <si>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</si>
  <si>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</si>
  <si>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</si>
  <si>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</si>
  <si>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</si>
  <si>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</si>
  <si>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</si>
  <si>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</si>
  <si>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</si>
  <si>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</si>
  <si>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</si>
  <si>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</si>
  <si>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</si>
  <si>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</si>
  <si>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</si>
  <si>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</si>
  <si>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</si>
  <si>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</si>
  <si>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</si>
  <si>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</si>
  <si>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</si>
  <si>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</si>
  <si>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</si>
  <si>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</si>
  <si>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</si>
  <si>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</si>
  <si>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</si>
  <si>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</si>
  <si>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</si>
  <si>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</si>
  <si>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</si>
  <si>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</si>
  <si>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</si>
  <si>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</si>
  <si>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</si>
  <si>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</si>
  <si>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</si>
  <si>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</si>
  <si>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</si>
  <si>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</si>
  <si>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</si>
  <si>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</si>
  <si>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</si>
  <si>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</si>
  <si>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</si>
  <si>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</si>
  <si>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</si>
  <si>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</si>
  <si>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</si>
  <si>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</si>
  <si>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</si>
  <si>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</si>
  <si>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</si>
  <si>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</si>
  <si>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</si>
  <si>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</si>
  <si>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</si>
  <si>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</si>
  <si>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</si>
  <si>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</si>
  <si>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</si>
  <si>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</si>
  <si>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</si>
  <si>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</si>
  <si>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</si>
  <si>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</si>
  <si>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</si>
  <si>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</si>
  <si>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</si>
  <si>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</si>
  <si>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</si>
  <si>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</si>
  <si>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</si>
  <si>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</si>
  <si>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</si>
  <si>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</si>
  <si>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</si>
  <si>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</si>
  <si>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</si>
  <si>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</si>
  <si>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</si>
  <si>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</si>
  <si>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</si>
  <si>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</si>
  <si>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</si>
  <si>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</si>
  <si>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</si>
  <si>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</si>
  <si>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</si>
  <si>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</si>
  <si>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</si>
  <si>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</si>
  <si>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</si>
  <si>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</si>
  <si>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</si>
  <si>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</si>
  <si>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</si>
  <si>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</si>
  <si>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</si>
  <si>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</si>
  <si>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</si>
  <si>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</si>
  <si>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</si>
  <si>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</si>
  <si>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</si>
  <si>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</si>
  <si>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</si>
  <si>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</si>
  <si>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</si>
  <si>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</si>
  <si>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</si>
  <si>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</si>
  <si>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_x0096_ FORNECIMENTO E INSTALAÇÃO. AF_01/2020</t>
  </si>
  <si>
    <t xml:space="preserve"> 16.6 </t>
  </si>
  <si>
    <t>MICTÓRIO SIFONADO LOUÇA BRANCA _x0096_ PADRÃO MÉDIO _x0096_ FORNECIMENTO E INSTALAÇÃO. AF_01/2020</t>
  </si>
  <si>
    <t xml:space="preserve"> 16.7 </t>
  </si>
  <si>
    <t>BANCADA GRANITO CINZA  150 X 60 CM, COM CUBA DE EMBUTIR DE AÇO, VÁLVULA AMERICANA EM METAL, SIFÃO FLEXÍVEL EM PVC, ENGATE FLEXÍVEL 30 CM, TORNEIRA CROMADA LONGA, DE PAREDE, 1/2_x0094_ OU 3/4_x0094_,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</si>
  <si>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</si>
  <si>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</si>
  <si>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</si>
  <si>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</si>
  <si>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</si>
  <si>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</si>
  <si>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</si>
  <si>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</si>
  <si>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</si>
  <si>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</si>
  <si>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</si>
  <si>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</si>
  <si>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</si>
  <si>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</si>
  <si>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</si>
  <si>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</si>
  <si>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</si>
  <si>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</si>
  <si>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</si>
  <si>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</si>
  <si>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</si>
  <si>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</si>
  <si>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</si>
  <si>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</si>
  <si>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</si>
  <si>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</si>
  <si>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</si>
  <si>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</si>
  <si>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</si>
  <si>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</si>
  <si>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</si>
  <si>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</si>
  <si>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</si>
  <si>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</si>
  <si>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</si>
  <si>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</si>
  <si>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</si>
  <si>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</si>
  <si>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</si>
  <si>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</si>
  <si>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</si>
  <si>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</si>
  <si>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</si>
  <si>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</si>
  <si>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</si>
  <si>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</si>
  <si>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</si>
  <si>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</si>
  <si>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</si>
  <si>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</si>
  <si>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</si>
  <si>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</si>
  <si>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</si>
  <si>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1/2_x0094_ X 30CM - FORNECIMENTO E INSTALAÇÃO. AF_01/2020</t>
  </si>
  <si>
    <t xml:space="preserve"> 17.1.25 </t>
  </si>
  <si>
    <t>TORNEIRA CROMADA 1/2_x0094_ OU 3/4_x0094_ PARA TANQUE, PADRÃO MÉDIO - FORNECIMENTO E INSTALAÇÃO. AF_01/2020</t>
  </si>
  <si>
    <t xml:space="preserve"> 17.1.26 </t>
  </si>
  <si>
    <t>TORNEIRA CROMADA DE MESA, 1/2_x0094_ OU 3/4_x0094_,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</si>
  <si>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</si>
  <si>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</si>
  <si>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</si>
  <si>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</si>
  <si>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</si>
  <si>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</si>
  <si>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</si>
  <si>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</si>
  <si>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</si>
  <si>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</si>
  <si>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</si>
  <si>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</si>
  <si>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</si>
  <si>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</si>
  <si>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</si>
  <si>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</si>
  <si>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</si>
  <si>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</si>
  <si>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</si>
  <si>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</si>
  <si>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</si>
  <si>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</si>
  <si>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</si>
  <si>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</si>
  <si>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</si>
  <si>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</si>
  <si>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</si>
  <si>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</si>
  <si>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</si>
  <si>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</si>
  <si>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</si>
  <si>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</si>
  <si>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</si>
  <si>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</si>
  <si>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</si>
  <si>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</si>
  <si>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</si>
  <si>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</si>
  <si>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</si>
  <si>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</si>
  <si>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</si>
  <si>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</si>
  <si>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</si>
  <si>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</si>
  <si>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</si>
  <si>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</si>
  <si>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</si>
  <si>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</si>
  <si>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</si>
  <si>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</si>
  <si>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</si>
  <si>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</si>
  <si>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</si>
  <si>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</si>
  <si>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</si>
  <si>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</si>
  <si>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</si>
  <si>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</si>
  <si>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</si>
  <si>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</si>
  <si>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</si>
  <si>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</si>
  <si>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</si>
  <si>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</si>
  <si>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</si>
  <si>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</si>
  <si>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</si>
  <si>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</si>
  <si>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</si>
  <si>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</si>
  <si>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</si>
  <si>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</si>
  <si>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</si>
  <si>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</si>
  <si>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</si>
  <si>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</si>
  <si>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</si>
  <si>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</si>
  <si>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</si>
  <si>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</si>
  <si>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</si>
  <si>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</si>
  <si>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</si>
  <si>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</si>
  <si>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</si>
  <si>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</si>
  <si>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</si>
  <si>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</si>
  <si>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</si>
  <si>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</si>
  <si>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</si>
  <si>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</si>
  <si>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</si>
  <si>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</si>
  <si>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</si>
  <si>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</si>
  <si>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</si>
  <si>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</si>
  <si>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</si>
  <si>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</si>
  <si>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</si>
  <si>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</si>
  <si>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</si>
  <si>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</si>
  <si>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</si>
  <si>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</si>
  <si>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</si>
  <si>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</si>
  <si>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</si>
  <si>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</si>
  <si>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</si>
  <si>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</si>
  <si>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</si>
  <si>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</si>
  <si>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</si>
  <si>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</si>
  <si>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</si>
  <si>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</si>
  <si>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</si>
  <si>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</si>
  <si>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</si>
  <si>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</si>
  <si>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</si>
  <si>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</si>
  <si>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</si>
  <si>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</si>
  <si>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</si>
  <si>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</si>
  <si>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</si>
  <si>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</si>
  <si>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</si>
  <si>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</si>
  <si>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</si>
  <si>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</si>
  <si>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</si>
  <si>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</si>
  <si>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</si>
  <si>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</si>
  <si>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</si>
  <si>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</si>
  <si>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</si>
  <si>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</si>
  <si>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</si>
  <si>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</si>
  <si>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</si>
  <si>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</si>
  <si>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</si>
  <si>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</si>
  <si>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</si>
  <si>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</si>
  <si>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</si>
  <si>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</si>
  <si>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</si>
  <si>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</si>
  <si>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</si>
  <si>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</si>
  <si>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</si>
  <si>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</si>
  <si>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</si>
  <si>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</si>
  <si>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</si>
  <si>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</si>
  <si>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</si>
  <si>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</si>
  <si>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</si>
  <si>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</si>
  <si>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</si>
  <si>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</si>
  <si>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</si>
  <si>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</si>
  <si>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</si>
  <si>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</si>
  <si>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</si>
  <si>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</si>
  <si>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</si>
  <si>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</si>
  <si>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</si>
  <si>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</si>
  <si>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</si>
  <si>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</si>
  <si>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</si>
  <si>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</si>
  <si>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</si>
  <si>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</si>
  <si>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</si>
  <si>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</si>
  <si>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</si>
  <si>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</si>
  <si>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</si>
  <si>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</si>
  <si>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</si>
  <si>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</si>
  <si>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</si>
  <si>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</si>
  <si>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</si>
  <si>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</si>
  <si>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</si>
  <si>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</si>
  <si>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</si>
  <si>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</si>
  <si>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</si>
  <si>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</si>
  <si>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</si>
  <si>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</si>
  <si>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</si>
  <si>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</si>
  <si>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</si>
  <si>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</si>
  <si>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</si>
  <si>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</si>
  <si>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</si>
  <si>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</si>
  <si>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</si>
  <si>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</si>
  <si>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</si>
  <si>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</si>
  <si>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</si>
  <si>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</si>
  <si>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</si>
  <si>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</si>
  <si>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</si>
  <si>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</si>
  <si>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</si>
  <si>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</si>
  <si>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</si>
  <si>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</si>
  <si>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</si>
  <si>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</si>
  <si>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</si>
  <si>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</si>
  <si>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</si>
  <si>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</si>
  <si>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</si>
  <si>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</si>
  <si>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</si>
  <si>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</si>
  <si>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</si>
  <si>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</si>
  <si>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</si>
  <si>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</si>
  <si>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</si>
  <si>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</si>
  <si>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</si>
  <si>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</si>
  <si>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</si>
  <si>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</si>
  <si>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</si>
  <si>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</si>
  <si>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</si>
  <si>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</si>
  <si>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</si>
  <si>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</si>
  <si>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</si>
  <si>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</si>
  <si>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</si>
  <si>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</si>
  <si>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</si>
  <si>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</si>
  <si>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</si>
  <si>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</si>
  <si>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</si>
  <si>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</si>
  <si>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</si>
  <si>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</si>
  <si>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</si>
  <si>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</si>
  <si>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</si>
  <si>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</si>
  <si>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</si>
  <si>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</si>
  <si>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</si>
  <si>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</si>
  <si>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</si>
  <si>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</si>
  <si>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</si>
  <si>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</si>
  <si>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</si>
  <si>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</si>
  <si>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</si>
  <si>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</si>
  <si>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</si>
  <si>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</si>
  <si>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</si>
  <si>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</si>
  <si>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</si>
  <si>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</si>
  <si>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</si>
  <si>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</si>
  <si>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</si>
  <si>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</si>
  <si>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1/2_x0094_), INSTALADO EM RESERVAÇÃO DE ÁGUA DE EDIFICAÇÃO QUE POSSUA RESERVATÓRIO DE FIBRA/FIBROCIMENTO _x0096_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</si>
  <si>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</si>
  <si>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</si>
  <si>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</si>
  <si>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</si>
  <si>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</si>
  <si>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</si>
  <si>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</si>
  <si>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</si>
  <si>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</si>
  <si>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</si>
  <si>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</si>
  <si>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</si>
  <si>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</si>
  <si>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</si>
  <si>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</si>
  <si>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</si>
  <si>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</si>
  <si>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</si>
  <si>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</si>
  <si>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</si>
  <si>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</si>
  <si>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</si>
  <si>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</si>
  <si>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</si>
  <si>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</si>
  <si>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</si>
  <si>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</si>
  <si>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</si>
  <si>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</si>
  <si>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</si>
  <si>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</si>
  <si>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</si>
  <si>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</si>
  <si>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</si>
  <si>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</si>
  <si>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</si>
  <si>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</si>
  <si>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</si>
  <si>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</si>
  <si>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</si>
  <si>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</si>
  <si>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</si>
  <si>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</si>
  <si>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</si>
  <si>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</si>
  <si>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</si>
  <si>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</si>
  <si>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</si>
  <si>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</si>
  <si>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</si>
  <si>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</si>
  <si>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</si>
  <si>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</si>
  <si>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</si>
  <si>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</si>
  <si>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</si>
  <si>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</si>
  <si>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</si>
  <si>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</si>
  <si>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</si>
  <si>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</si>
  <si>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</si>
  <si>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</si>
  <si>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</si>
  <si>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</si>
  <si>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</si>
  <si>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</si>
  <si>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</si>
  <si>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</si>
  <si>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</si>
  <si>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</si>
  <si>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</si>
  <si>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</si>
  <si>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</si>
  <si>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</si>
  <si>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</si>
  <si>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</si>
  <si>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</si>
  <si>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</si>
  <si>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</si>
  <si>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</si>
  <si>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</si>
  <si>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</si>
  <si>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</si>
  <si>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</si>
  <si>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</si>
  <si>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</si>
  <si>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</si>
  <si>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</si>
  <si>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</si>
  <si>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</si>
  <si>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</si>
  <si>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</si>
  <si>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</si>
  <si>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</si>
  <si>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</si>
  <si>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</si>
  <si>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</si>
  <si>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</si>
  <si>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</si>
  <si>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</si>
  <si>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</si>
  <si>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</si>
  <si>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</si>
  <si>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_x0096_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</si>
  <si>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</si>
  <si>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</si>
  <si>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</si>
  <si>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</si>
  <si>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</si>
  <si>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</si>
  <si>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</si>
  <si>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</si>
  <si>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</si>
  <si>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</si>
  <si>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</si>
  <si>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</si>
  <si>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</si>
  <si>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</si>
  <si>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</si>
  <si>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</si>
  <si>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</si>
  <si>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</si>
  <si>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</si>
  <si>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</si>
  <si>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1/2_x0094_ OU 3/4_x0094_,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</si>
  <si>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</si>
  <si>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</si>
  <si>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</si>
  <si>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</si>
  <si>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</si>
  <si>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</si>
  <si>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</si>
  <si>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</si>
  <si>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</si>
  <si>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</si>
  <si>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</si>
  <si>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</si>
  <si>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</si>
  <si>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</si>
  <si>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</si>
  <si>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</si>
  <si>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</si>
  <si>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</si>
  <si>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</si>
  <si>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</si>
  <si>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</si>
  <si>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</si>
  <si>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</si>
  <si>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</si>
  <si>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</si>
  <si>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</si>
  <si>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</si>
  <si>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</si>
  <si>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</si>
  <si>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</si>
  <si>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</si>
  <si>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</si>
  <si>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</si>
  <si>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</si>
  <si>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</si>
  <si>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MEMORIAL DE CÁLCULO - MEDIÇÃO 02</t>
  </si>
  <si>
    <t>5.0</t>
  </si>
  <si>
    <t>5.2</t>
  </si>
  <si>
    <t>Para a medição deste item condierou-se a composição como fonte de dados de consumo de aço para o serviço:</t>
  </si>
  <si>
    <t>Na composição auxiliar de viga metálica temos uma porcentagem de 62,44% de utilização de aço;</t>
  </si>
  <si>
    <t>Na composição auxiliar de pilar metálico temos uma porcentagem de 69,89% de utilização de aço;</t>
  </si>
  <si>
    <t>OBS: As composições encontram-se em anexo</t>
  </si>
  <si>
    <t xml:space="preserve">Utilizando essas duas porcentagens como fonte na composição principal, apresentou-se então uma porcentagem final de 32,34%. Para medição 02 iremos utilizar a porcentagem de 20,0%, deixando o saldo para futuras medições. </t>
  </si>
  <si>
    <t>Total de aço a medir (kg) =</t>
  </si>
  <si>
    <t>COMPOSIÇÕES</t>
  </si>
  <si>
    <t>Código</t>
  </si>
  <si>
    <t>Banco</t>
  </si>
  <si>
    <t>Descrição</t>
  </si>
  <si>
    <t>Tipo</t>
  </si>
  <si>
    <t>Und</t>
  </si>
  <si>
    <t>Quant.</t>
  </si>
  <si>
    <t>Total</t>
  </si>
  <si>
    <t>Composição</t>
  </si>
  <si>
    <t xml:space="preserve"> 104466 </t>
  </si>
  <si>
    <t>SINAPI</t>
  </si>
  <si>
    <t>FUES - FUNDAÇÕES E ESTRUTURAS</t>
  </si>
  <si>
    <t>Composição Auxiliar</t>
  </si>
  <si>
    <t xml:space="preserve"> 100719 </t>
  </si>
  <si>
    <t>PINTURA COM TINTA ALQUÍDICA DE FUNDO (TIPO ZARCÃO) PULVERIZADA SOBRE PERFIL METÁLICO EXECUTADO EM FÁBRICA (POR DEMÃO). AF_01/2020_PE</t>
  </si>
  <si>
    <t>PINT - PINTURAS</t>
  </si>
  <si>
    <t xml:space="preserve"> 100739 </t>
  </si>
  <si>
    <t>PINTURA COM TINTA ALQUÍDICA DE ACABAMENTO (ESMALTE SINTÉTICO ACETINADO) PULVERIZADA SOBRE PERFIL METÁLICO EXECUTADO EM FÁBRICA (POR DEMÃO). AF_01/2020_PE</t>
  </si>
  <si>
    <t xml:space="preserve"> 100764 </t>
  </si>
  <si>
    <t>VIGA METÁLICA EM PERFIL LAMINADO OU SOLDADO EM AÇO ESTRUTURAL, COM CONEXÕES SOLDADAS, INCLUSOS MÃO DE OBRA, TRANSPORTE E IÇAMENTO UTILIZANDO GUINDASTE - FORNECIMENTO E INSTALAÇÃO. AF_01/2020_PA</t>
  </si>
  <si>
    <t xml:space="preserve"> 100766 </t>
  </si>
  <si>
    <t>PILAR METÁLICO PERFIL LAMINADO OU SOLDADO EM AÇO ESTRUTURAL, COM CONEXÕES SOLDADAS, INCLUSOS MÃO DE OBRA, TRANSPORTE E IÇAMENTO UTILIZANDO GUINDASTE - FORNECIMENTO E INSTALAÇÃO. AF_01/2020_PA</t>
  </si>
  <si>
    <t xml:space="preserve"> 100770 </t>
  </si>
  <si>
    <t>CONTRAVENTAMENTO COM CANTONEIRAS DE AÇO, ABAS IGUAIS, COM CONEXÕES SOLDADAS, INCLUSOS MÃO DE OBRA, TRANSPORTE E IÇAMENTO UTILIZANDO GUINDASTE, PARA EDIFÍCIOS DE 3 A 5 PAVIMENTOS - FORNECIMENTO E INSTALAÇÃO. AF_01/2020_PA</t>
  </si>
  <si>
    <t>MO sem LS =&gt;</t>
  </si>
  <si>
    <t>LS =&gt;</t>
  </si>
  <si>
    <t>MO com LS =&gt;</t>
  </si>
  <si>
    <t>Valor do BDI =&gt;</t>
  </si>
  <si>
    <t>Valor com BDI =&gt;</t>
  </si>
  <si>
    <t xml:space="preserve"> 100716 </t>
  </si>
  <si>
    <t>JATEAMENTO ABRASIVO COM GRANALHA DE AÇO EM PERFIL METÁLICO EM FÁBRICA. AF_01/2020</t>
  </si>
  <si>
    <t xml:space="preserve"> 88240 </t>
  </si>
  <si>
    <t>AJUDANTE DE ESTRUTURA METÁLICA COM ENCARGOS COMPLEMENTARES</t>
  </si>
  <si>
    <t>SEDI - SERVIÇOS DIVERSOS</t>
  </si>
  <si>
    <t>H</t>
  </si>
  <si>
    <t xml:space="preserve"> 88278 </t>
  </si>
  <si>
    <t>MONTADOR DE ESTRUTURA METÁLICA COM ENCARGOS COMPLEMENTARES</t>
  </si>
  <si>
    <t xml:space="preserve"> 88317 </t>
  </si>
  <si>
    <t>SOLDADOR COM ENCARGOS COMPLEMENTARES</t>
  </si>
  <si>
    <t xml:space="preserve"> 93287 </t>
  </si>
  <si>
    <t>GUINDASTE HIDRÁULICO AUTOPROPELIDO, COM LANÇA TELESCÓPICA 40 M, CAPACIDADE MÁXIMA 60 T, POTÊNCIA 260 KW - CHP DIURNO. AF_03/2016</t>
  </si>
  <si>
    <t>CHOR - CUSTOS HORÁRIOS DE MÁQUINAS E EQUIPAMENTOS</t>
  </si>
  <si>
    <t xml:space="preserve"> 93288 </t>
  </si>
  <si>
    <t>GUINDASTE HIDRÁULICO AUTOPROPELIDO, COM LANÇA TELESCÓPICA 40 M, CAPACIDADE MÁXIMA 60 T, POTÊNCIA 260 KW - CHI DIURNO. AF_03/2016</t>
  </si>
  <si>
    <t>CHI</t>
  </si>
  <si>
    <t>Insumo</t>
  </si>
  <si>
    <t xml:space="preserve"> 00001333 </t>
  </si>
  <si>
    <t>CHAPA DE ACO GROSSA, ASTM A36, E = 1/2 " (12,70 MM) 99,59 KG/M2</t>
  </si>
  <si>
    <t>Material</t>
  </si>
  <si>
    <t xml:space="preserve"> 00010997 </t>
  </si>
  <si>
    <t>ELETRODO REVESTIDO AWS - E7018, DIAMETRO IGUAL A 4,00 MM</t>
  </si>
  <si>
    <t xml:space="preserve"> 00041598 </t>
  </si>
  <si>
    <t>PERFIL "H" DE ACO LAMINADO, "HP" 310 X 79,0</t>
  </si>
  <si>
    <t xml:space="preserve"> 00004777 </t>
  </si>
  <si>
    <t>CANTONEIRA ACO ABAS IGUAIS (QUALQUER BITOLA), ESPESSURA ENTRE 1/8" E 1/4"</t>
  </si>
  <si>
    <t xml:space="preserve"> 00043082 </t>
  </si>
  <si>
    <t>PERFIL "I" DE ACO LAMINADO, ABAS PARALELAS, "W", QUALQUER BITOLA</t>
  </si>
  <si>
    <t xml:space="preserve"> 00001330 </t>
  </si>
  <si>
    <t>CHAPA DE ACO GROSSA, ASTM A36, E = 1/4 " (6,35 MM) 49,79 KG/M2</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</si>
</sst>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R$&quot;\ * #,##0.00_-;\-&quot;R$&quot;\ * #,##0.00_-;_-&quot;R$&quot;\ * &quot;-&quot;??_-;_-@"/>
    <numFmt numFmtId="165" formatCode="_-* #,##0.00_-;\-* #,##0.00_-;_-* &quot;-&quot;??_-;_-@"/>
    <numFmt numFmtId="166" formatCode="#,##0.0000000"/>
  </numFmts>
  <fonts count="17">
    <font>
      <sz val="11.0"/>
      <color rgb="FF000000"/>
      <name val="Arial"/>
      <scheme val="minor"/>
    </font>
    <font>
      <sz val="11.0"/>
      <name val="Arial"/>
    </font>
    <font>
      <b/>
      <sz val="11.0"/>
      <name val="Arial"/>
    </font>
    <font>
      <b/>
      <sz val="10.0"/>
      <name val="Arial"/>
    </font>
    <font>
      <sz val="12.0"/>
      <color rgb="FF000000"/>
      <name val="Arial"/>
    </font>
    <font/>
    <font>
      <sz val="12.0"/>
      <name val="Arial"/>
    </font>
    <font>
      <sz val="10.0"/>
      <name val="Arial"/>
    </font>
    <font>
      <b/>
      <sz val="12.0"/>
      <name val="Arial"/>
    </font>
    <font>
      <b/>
      <sz val="20.0"/>
      <name val="Arial Narrow"/>
    </font>
    <font>
      <b/>
      <sz val="18.0"/>
      <name val="Arial"/>
    </font>
    <font>
      <b/>
      <sz val="8.0"/>
      <name val="Arial"/>
    </font>
    <font>
      <b/>
      <sz val="10.0"/>
      <color rgb="FF000000"/>
      <name val="Arial"/>
    </font>
    <font>
      <sz val="10.0"/>
      <color rgb="FF000000"/>
      <name val="Arial"/>
    </font>
    <font>
      <sz val="10.0"/>
      <color rgb="FF000000"/>
      <name val="Times New Roman"/>
    </font>
    <font>
      <b/>
      <sz val="10.0"/>
      <color/>
      <name val="Arial"/>
    </font>
    <font>
      <b/>
      <sz val="14.0"/>
      <name val="Arial"/>
    </font>
  </fonts>
  <fills count="13">
    <fill>
      <patternFill patternType="none"/>
    </fill>
    <fill>
      <patternFill patternType="lightGray"/>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D8ECF6"/>
        <bgColor rgb="FFD8ECF6"/>
      </patternFill>
    </fill>
    <fill>
      <patternFill patternType="solid">
        <fgColor rgb="FFD8D8D8"/>
        <bgColor rgb="FFD8D8D8"/>
      </patternFill>
    </fill>
    <fill>
      <patternFill patternType="solid">
        <fgColor rgb="FFE7E6E6"/>
        <bgColor rgb="FFE7E6E6"/>
      </patternFill>
    </fill>
    <fill>
      <patternFill patternType="solid">
        <fgColor rgb="FFB4C6E7"/>
        <bgColor rgb="FFB4C6E7"/>
      </patternFill>
    </fill>
    <fill>
      <patternFill patternType="solid">
        <fgColor rgb="FFDFF0D8"/>
        <bgColor rgb="FFDFF0D8"/>
      </patternFill>
    </fill>
    <fill>
      <patternFill patternType="solid">
        <fgColor rgb="FFD6D6D6"/>
        <bgColor rgb="FFD6D6D6"/>
      </patternFill>
    </fill>
    <fill>
      <patternFill patternType="solid">
        <fgColor rgb="FFFFFF00"/>
        <bgColor rgb="FFFFFF00"/>
      </patternFill>
    </fill>
    <fill>
      <patternFill patternType="solid">
        <fgColor rgb="FFEFEFEF"/>
        <bgColor rgb="FFEFEFEF"/>
      </patternFill>
    </fill>
  </fills>
  <borders count="56">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top style="hair">
        <color rgb="FF000000"/>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style="thin">
        <color rgb="FF000000"/>
      </left>
      <top style="hair">
        <color rgb="FF000000"/>
      </top>
      <bottom style="thin">
        <color rgb="FF000000"/>
      </bottom>
    </border>
    <border>
      <top style="hair">
        <color rgb="FF000000"/>
      </top>
      <bottom style="thin">
        <color rgb="FF000000"/>
      </bottom>
    </border>
    <border>
      <right style="thin">
        <color rgb="FF000000"/>
      </right>
      <top style="hair">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CCCCCC"/>
      </left>
      <right style="thin">
        <color rgb="FFCCCCCC"/>
      </right>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CCCCCC"/>
      </right>
      <top style="thin">
        <color rgb="FFCCCCCC"/>
      </top>
    </border>
    <border>
      <left/>
      <top/>
      <bottom/>
    </border>
    <border>
      <right/>
      <top/>
      <bottom/>
    </border>
    <border>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bottom style="hair">
        <color rgb="FF000000"/>
      </bottom>
    </border>
    <border>
      <bottom style="hair">
        <color rgb="FF000000"/>
      </bottom>
    </border>
    <border>
      <right style="thin">
        <color rgb="FF000000"/>
      </right>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top style="thin">
        <color rgb="FF000000"/>
      </top>
      <bottom style="thin">
        <color rgb="FFCCCCCC"/>
      </bottom>
    </border>
    <border>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top style="thin">
        <color rgb="FFCCCCCC"/>
      </top>
      <bottom style="thin">
        <color rgb="FFCCCCCC"/>
      </bottom>
    </border>
    <border>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top/>
      <bottom style="thin">
        <color rgb="FF000000"/>
      </bottom>
    </border>
    <border>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163">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2" numFmtId="0" xfId="0" applyAlignment="1" applyFont="1">
      <alignment horizontal="left" shrinkToFit="0" vertical="center" wrapText="1"/>
    </xf>
    <xf borderId="0" fillId="0" fontId="1" numFmtId="0" xfId="0" applyAlignment="1" applyFont="1">
      <alignment vertical="center"/>
    </xf>
    <xf borderId="0" fillId="0" fontId="3" numFmtId="0" xfId="0" applyAlignment="1" applyFont="1">
      <alignment horizontal="left" shrinkToFit="0" vertical="top" wrapText="1"/>
    </xf>
    <xf borderId="0" fillId="0" fontId="3" numFmtId="0" xfId="0" applyAlignment="1" applyFont="1">
      <alignment horizontal="left" shrinkToFit="0" vertical="center" wrapText="1"/>
    </xf>
    <xf borderId="1" fillId="0" fontId="4" numFmtId="0" xfId="0" applyAlignment="1" applyBorder="1" applyFont="1">
      <alignment horizontal="left" shrinkToFit="0" vertical="top" wrapText="1"/>
    </xf>
    <xf borderId="2" fillId="0" fontId="5" numFmtId="0" xfId="0" applyBorder="1" applyFont="1"/>
    <xf borderId="3" fillId="0" fontId="5" numFmtId="0" xfId="0" applyBorder="1" applyFont="1"/>
    <xf borderId="1" fillId="0" fontId="6" numFmtId="0" xfId="0" applyAlignment="1" applyBorder="1" applyFont="1">
      <alignment horizontal="right" vertical="center"/>
    </xf>
    <xf borderId="2" fillId="0" fontId="6" numFmtId="164" xfId="0" applyAlignment="1" applyBorder="1" applyFont="1" applyNumberFormat="1">
      <alignment horizontal="center" vertical="center"/>
    </xf>
    <xf borderId="0" fillId="0" fontId="6" numFmtId="164" xfId="0" applyAlignment="1" applyFont="1" applyNumberFormat="1">
      <alignment horizontal="center" vertical="center"/>
    </xf>
    <xf borderId="0" fillId="0" fontId="1" numFmtId="0" xfId="0" applyFont="1"/>
    <xf borderId="4" fillId="0" fontId="4" numFmtId="0" xfId="0" applyAlignment="1" applyBorder="1" applyFont="1">
      <alignment horizontal="left" shrinkToFit="0" vertical="top" wrapText="1"/>
    </xf>
    <xf borderId="5" fillId="0" fontId="5" numFmtId="0" xfId="0" applyBorder="1" applyFont="1"/>
    <xf borderId="6" fillId="0" fontId="5" numFmtId="0" xfId="0" applyBorder="1" applyFont="1"/>
    <xf borderId="4" fillId="0" fontId="6" numFmtId="0" xfId="0" applyAlignment="1" applyBorder="1" applyFont="1">
      <alignment horizontal="right" vertical="center"/>
    </xf>
    <xf borderId="5" fillId="0" fontId="6" numFmtId="164" xfId="0" applyAlignment="1" applyBorder="1" applyFont="1" applyNumberFormat="1">
      <alignment horizontal="center" vertical="center"/>
    </xf>
    <xf borderId="0" fillId="0" fontId="7" numFmtId="0" xfId="0" applyFont="1"/>
    <xf borderId="4" fillId="0" fontId="8" numFmtId="0" xfId="0" applyAlignment="1" applyBorder="1" applyFont="1">
      <alignment horizontal="left" shrinkToFit="0" vertical="center" wrapText="1"/>
    </xf>
    <xf borderId="7" fillId="0" fontId="6" numFmtId="0" xfId="0" applyAlignment="1" applyBorder="1" applyFont="1">
      <alignment horizontal="right" vertical="center"/>
    </xf>
    <xf borderId="8" fillId="0" fontId="5" numFmtId="0" xfId="0" applyBorder="1" applyFont="1"/>
    <xf borderId="8" fillId="0" fontId="6" numFmtId="164" xfId="0" applyAlignment="1" applyBorder="1" applyFont="1" applyNumberFormat="1">
      <alignment horizontal="center" vertical="center"/>
    </xf>
    <xf borderId="7" fillId="0" fontId="8" numFmtId="0" xfId="0" applyAlignment="1" applyBorder="1" applyFont="1">
      <alignment horizontal="left" shrinkToFit="0" vertical="center" wrapText="1"/>
    </xf>
    <xf borderId="9" fillId="0" fontId="5" numFmtId="0" xfId="0" applyBorder="1" applyFont="1"/>
    <xf borderId="10" fillId="2" fontId="9" numFmtId="0" xfId="0" applyAlignment="1" applyBorder="1" applyFill="1" applyFont="1">
      <alignment horizontal="center" vertical="center"/>
    </xf>
    <xf borderId="11" fillId="0" fontId="5" numFmtId="0" xfId="0" applyBorder="1" applyFont="1"/>
    <xf borderId="12" fillId="0" fontId="5" numFmtId="0" xfId="0" applyBorder="1" applyFont="1"/>
    <xf borderId="13" fillId="2" fontId="9" numFmtId="0" xfId="0" applyAlignment="1" applyBorder="1" applyFont="1">
      <alignment horizontal="center" vertical="center"/>
    </xf>
    <xf borderId="14" fillId="3" fontId="10" numFmtId="0" xfId="0" applyAlignment="1" applyBorder="1" applyFill="1" applyFont="1">
      <alignment horizontal="center" shrinkToFit="0" vertical="center" wrapText="1"/>
    </xf>
    <xf borderId="15" fillId="0" fontId="5" numFmtId="0" xfId="0" applyBorder="1" applyFont="1"/>
    <xf borderId="16" fillId="0" fontId="5" numFmtId="0" xfId="0" applyBorder="1" applyFont="1"/>
    <xf borderId="13" fillId="3" fontId="10" numFmtId="0" xfId="0" applyAlignment="1" applyBorder="1" applyFont="1">
      <alignment horizontal="center" shrinkToFit="0" vertical="center" wrapText="1"/>
    </xf>
    <xf borderId="0" fillId="0" fontId="2" numFmtId="0" xfId="0" applyAlignment="1" applyFont="1">
      <alignment horizontal="center" shrinkToFit="0" vertical="center" wrapText="1"/>
    </xf>
    <xf borderId="17" fillId="4" fontId="2" numFmtId="0" xfId="0" applyAlignment="1" applyBorder="1" applyFill="1" applyFont="1">
      <alignment horizontal="center" shrinkToFit="0" vertical="center" wrapText="1"/>
    </xf>
    <xf borderId="14" fillId="0" fontId="2" numFmtId="0" xfId="0" applyAlignment="1" applyBorder="1" applyFont="1">
      <alignment horizontal="center" vertical="center"/>
    </xf>
    <xf borderId="0" fillId="0" fontId="2" numFmtId="0" xfId="0" applyAlignment="1" applyFont="1">
      <alignment horizontal="center" vertical="center"/>
    </xf>
    <xf borderId="18" fillId="0" fontId="5" numFmtId="0" xfId="0" applyBorder="1" applyFont="1"/>
    <xf borderId="19" fillId="4" fontId="2" numFmtId="0" xfId="0" applyAlignment="1" applyBorder="1" applyFont="1">
      <alignment horizontal="center" shrinkToFit="0" vertical="center" wrapText="1"/>
    </xf>
    <xf borderId="19" fillId="4" fontId="11" numFmtId="0" xfId="0" applyAlignment="1" applyBorder="1" applyFont="1">
      <alignment horizontal="center" shrinkToFit="0" vertical="center" wrapText="1"/>
    </xf>
    <xf borderId="20" fillId="5" fontId="12" numFmtId="0" xfId="0" applyAlignment="1" applyBorder="1" applyFill="1" applyFont="1">
      <alignment horizontal="left" shrinkToFit="0" vertical="center" wrapText="1"/>
    </xf>
    <xf borderId="20" fillId="5" fontId="12" numFmtId="0" xfId="0" applyAlignment="1" applyBorder="1" applyFont="1">
      <alignment horizontal="right" shrinkToFit="0" vertical="center" wrapText="1"/>
    </xf>
    <xf borderId="20" fillId="5" fontId="12" numFmtId="4" xfId="0" applyAlignment="1" applyBorder="1" applyFont="1" applyNumberFormat="1">
      <alignment horizontal="right" shrinkToFit="0" vertical="center" wrapText="1"/>
    </xf>
    <xf borderId="20" fillId="5" fontId="12" numFmtId="165" xfId="0" applyAlignment="1" applyBorder="1" applyFont="1" applyNumberFormat="1">
      <alignment horizontal="left" shrinkToFit="0" vertical="center" wrapText="1"/>
    </xf>
    <xf borderId="20" fillId="5" fontId="12" numFmtId="165" xfId="0" applyAlignment="1" applyBorder="1" applyFont="1" applyNumberFormat="1">
      <alignment horizontal="right" shrinkToFit="0" vertical="center" wrapText="1"/>
    </xf>
    <xf borderId="20" fillId="5" fontId="12" numFmtId="10" xfId="0" applyAlignment="1" applyBorder="1" applyFont="1" applyNumberFormat="1">
      <alignment horizontal="right" shrinkToFit="0" vertical="center" wrapText="1"/>
    </xf>
    <xf borderId="21" fillId="0" fontId="13" numFmtId="0" xfId="0" applyAlignment="1" applyBorder="1" applyFont="1">
      <alignment horizontal="left" shrinkToFit="0" vertical="center" wrapText="1"/>
    </xf>
    <xf borderId="21" fillId="0" fontId="13" numFmtId="0" xfId="0" applyAlignment="1" applyBorder="1" applyFont="1">
      <alignment horizontal="center" shrinkToFit="0" vertical="center" wrapText="1"/>
    </xf>
    <xf borderId="21" fillId="0" fontId="13" numFmtId="165" xfId="0" applyAlignment="1" applyBorder="1" applyFont="1" applyNumberFormat="1">
      <alignment horizontal="right" shrinkToFit="0" vertical="center" wrapText="1"/>
    </xf>
    <xf borderId="21" fillId="0" fontId="13" numFmtId="4" xfId="0" applyAlignment="1" applyBorder="1" applyFont="1" applyNumberFormat="1">
      <alignment horizontal="right" shrinkToFit="0" vertical="center" wrapText="1"/>
    </xf>
    <xf borderId="21" fillId="0" fontId="13" numFmtId="164" xfId="0" applyAlignment="1" applyBorder="1" applyFont="1" applyNumberFormat="1">
      <alignment horizontal="right" shrinkToFit="0" vertical="center" wrapText="1"/>
    </xf>
    <xf borderId="21" fillId="5" fontId="12" numFmtId="0" xfId="0" applyAlignment="1" applyBorder="1" applyFont="1">
      <alignment horizontal="left" shrinkToFit="0" vertical="center" wrapText="1"/>
    </xf>
    <xf borderId="21" fillId="5" fontId="12" numFmtId="0" xfId="0" applyAlignment="1" applyBorder="1" applyFont="1">
      <alignment horizontal="right" shrinkToFit="0" vertical="center" wrapText="1"/>
    </xf>
    <xf borderId="21" fillId="5" fontId="12" numFmtId="4" xfId="0" applyAlignment="1" applyBorder="1" applyFont="1" applyNumberFormat="1">
      <alignment horizontal="right" shrinkToFit="0" vertical="center" wrapText="1"/>
    </xf>
    <xf borderId="21" fillId="5" fontId="12" numFmtId="165" xfId="0" applyAlignment="1" applyBorder="1" applyFont="1" applyNumberFormat="1">
      <alignment horizontal="left" shrinkToFit="0" vertical="center" wrapText="1"/>
    </xf>
    <xf borderId="21" fillId="5" fontId="12" numFmtId="165" xfId="0" applyAlignment="1" applyBorder="1" applyFont="1" applyNumberFormat="1">
      <alignment horizontal="right" shrinkToFit="0" vertical="center" wrapText="1"/>
    </xf>
    <xf borderId="22" fillId="0" fontId="13" numFmtId="0" xfId="0" applyAlignment="1" applyBorder="1" applyFont="1">
      <alignment horizontal="left" shrinkToFit="0" vertical="center" wrapText="1"/>
    </xf>
    <xf borderId="22" fillId="0" fontId="13" numFmtId="0" xfId="0" applyAlignment="1" applyBorder="1" applyFont="1">
      <alignment horizontal="center" shrinkToFit="0" vertical="center" wrapText="1"/>
    </xf>
    <xf borderId="22" fillId="0" fontId="13" numFmtId="165" xfId="0" applyAlignment="1" applyBorder="1" applyFont="1" applyNumberFormat="1">
      <alignment horizontal="right" shrinkToFit="0" vertical="center" wrapText="1"/>
    </xf>
    <xf borderId="14" fillId="4" fontId="3" numFmtId="0" xfId="0" applyAlignment="1" applyBorder="1" applyFont="1">
      <alignment horizontal="right" shrinkToFit="0" vertical="center" wrapText="1"/>
    </xf>
    <xf borderId="19" fillId="4" fontId="3" numFmtId="165" xfId="0" applyAlignment="1" applyBorder="1" applyFont="1" applyNumberFormat="1">
      <alignment horizontal="center" shrinkToFit="0" vertical="center" wrapText="1"/>
    </xf>
    <xf borderId="19" fillId="4" fontId="3" numFmtId="0" xfId="0" applyAlignment="1" applyBorder="1" applyFont="1">
      <alignment horizontal="center" shrinkToFit="0" vertical="center" wrapText="1"/>
    </xf>
    <xf borderId="13" fillId="4" fontId="3" numFmtId="0" xfId="0" applyAlignment="1" applyBorder="1" applyFont="1">
      <alignment horizontal="right" shrinkToFit="0" vertical="center" wrapText="1"/>
    </xf>
    <xf borderId="13" fillId="4" fontId="7" numFmtId="0" xfId="0" applyAlignment="1" applyBorder="1" applyFont="1">
      <alignment horizontal="left" shrinkToFit="0" vertical="center" wrapText="1"/>
    </xf>
    <xf borderId="23" fillId="4" fontId="3" numFmtId="0" xfId="0" applyAlignment="1" applyBorder="1" applyFont="1">
      <alignment horizontal="left" shrinkToFit="0" vertical="center" wrapText="1"/>
    </xf>
    <xf borderId="24" fillId="0" fontId="5" numFmtId="0" xfId="0" applyBorder="1" applyFont="1"/>
    <xf borderId="23" fillId="4" fontId="3" numFmtId="4" xfId="0" applyAlignment="1" applyBorder="1" applyFont="1" applyNumberFormat="1">
      <alignment horizontal="right" shrinkToFit="0" vertical="center" wrapText="1"/>
    </xf>
    <xf borderId="13" fillId="4" fontId="3" numFmtId="0" xfId="0" applyAlignment="1" applyBorder="1" applyFont="1">
      <alignment horizontal="left" shrinkToFit="0" vertical="center" wrapText="1"/>
    </xf>
    <xf borderId="13" fillId="4" fontId="3" numFmtId="4" xfId="0" applyAlignment="1" applyBorder="1" applyFont="1" applyNumberFormat="1">
      <alignment horizontal="right" shrinkToFit="0" vertical="center" wrapText="1"/>
    </xf>
    <xf borderId="23" fillId="4" fontId="7" numFmtId="4" xfId="0" applyAlignment="1" applyBorder="1" applyFont="1" applyNumberFormat="1">
      <alignment horizontal="right" shrinkToFit="0" vertical="center" wrapText="1"/>
    </xf>
    <xf borderId="25" fillId="0" fontId="5" numFmtId="0" xfId="0" applyBorder="1" applyFont="1"/>
    <xf borderId="0" fillId="0" fontId="1" numFmtId="0" xfId="0" applyAlignment="1" applyFont="1">
      <alignment horizontal="right" vertical="center"/>
    </xf>
    <xf borderId="26" fillId="0" fontId="13" numFmtId="0" xfId="0" applyAlignment="1" applyBorder="1" applyFont="1">
      <alignment horizontal="center" vertical="top"/>
    </xf>
    <xf borderId="27" fillId="0" fontId="13" numFmtId="0" xfId="0" applyAlignment="1" applyBorder="1" applyFont="1">
      <alignment horizontal="center" vertical="top"/>
    </xf>
    <xf borderId="28" fillId="0" fontId="13" numFmtId="0" xfId="0" applyAlignment="1" applyBorder="1" applyFont="1">
      <alignment horizontal="left" vertical="top"/>
    </xf>
    <xf borderId="0" fillId="0" fontId="14" numFmtId="0" xfId="0" applyAlignment="1" applyFont="1">
      <alignment horizontal="left" vertical="top"/>
    </xf>
    <xf borderId="29" fillId="0" fontId="13" numFmtId="0" xfId="0" applyAlignment="1" applyBorder="1" applyFont="1">
      <alignment horizontal="center" vertical="top"/>
    </xf>
    <xf borderId="0" fillId="0" fontId="13" numFmtId="0" xfId="0" applyAlignment="1" applyFont="1">
      <alignment horizontal="center" vertical="top"/>
    </xf>
    <xf borderId="30" fillId="0" fontId="13" numFmtId="0" xfId="0" applyAlignment="1" applyBorder="1" applyFont="1">
      <alignment horizontal="left" vertical="top"/>
    </xf>
    <xf borderId="29" fillId="0" fontId="15" numFmtId="0" xfId="0" applyAlignment="1" applyBorder="1" applyFont="1">
      <alignment vertical="center"/>
    </xf>
    <xf borderId="0" fillId="0" fontId="15" numFmtId="0" xfId="0" applyAlignment="1" applyFont="1">
      <alignment vertical="center"/>
    </xf>
    <xf borderId="0" fillId="0" fontId="13" numFmtId="4" xfId="0" applyAlignment="1" applyFont="1" applyNumberFormat="1">
      <alignment horizontal="center" vertical="center"/>
    </xf>
    <xf borderId="30" fillId="0" fontId="13" numFmtId="0" xfId="0" applyAlignment="1" applyBorder="1" applyFont="1">
      <alignment horizontal="left" vertical="center"/>
    </xf>
    <xf borderId="29" fillId="0" fontId="13" numFmtId="0" xfId="0" applyAlignment="1" applyBorder="1" applyFont="1">
      <alignment horizontal="left" vertical="top"/>
    </xf>
    <xf borderId="0" fillId="0" fontId="13" numFmtId="0" xfId="0" applyAlignment="1" applyFont="1">
      <alignment horizontal="left" vertical="top"/>
    </xf>
    <xf borderId="31" fillId="6" fontId="16" numFmtId="0" xfId="0" applyAlignment="1" applyBorder="1" applyFill="1" applyFont="1">
      <alignment horizontal="center" shrinkToFit="0" vertical="center" wrapText="1"/>
    </xf>
    <xf borderId="32" fillId="0" fontId="5" numFmtId="0" xfId="0" applyBorder="1" applyFont="1"/>
    <xf borderId="33" fillId="0" fontId="5" numFmtId="0" xfId="0" applyBorder="1" applyFont="1"/>
    <xf borderId="0" fillId="0" fontId="14" numFmtId="0" xfId="0" applyAlignment="1" applyFont="1">
      <alignment horizontal="left" vertical="center"/>
    </xf>
    <xf borderId="34" fillId="0" fontId="13" numFmtId="0" xfId="0" applyAlignment="1" applyBorder="1" applyFont="1">
      <alignment horizontal="left" vertical="top"/>
    </xf>
    <xf borderId="35" fillId="0" fontId="5" numFmtId="0" xfId="0" applyBorder="1" applyFont="1"/>
    <xf borderId="35" fillId="0" fontId="13" numFmtId="2" xfId="0" applyAlignment="1" applyBorder="1" applyFont="1" applyNumberFormat="1">
      <alignment horizontal="center" vertical="top"/>
    </xf>
    <xf borderId="36" fillId="0" fontId="13" numFmtId="2" xfId="0" applyAlignment="1" applyBorder="1" applyFont="1" applyNumberFormat="1">
      <alignment horizontal="center" vertical="center"/>
    </xf>
    <xf borderId="19" fillId="7" fontId="12" numFmtId="0" xfId="0" applyAlignment="1" applyBorder="1" applyFill="1" applyFont="1">
      <alignment horizontal="center" vertical="center"/>
    </xf>
    <xf borderId="14" fillId="7" fontId="12" numFmtId="0" xfId="0" applyAlignment="1" applyBorder="1" applyFont="1">
      <alignment horizontal="left" vertical="center"/>
    </xf>
    <xf borderId="19" fillId="8" fontId="12" numFmtId="1" xfId="0" applyAlignment="1" applyBorder="1" applyFill="1" applyFont="1" applyNumberFormat="1">
      <alignment horizontal="center" shrinkToFit="1" vertical="center" wrapText="0"/>
    </xf>
    <xf borderId="14" fillId="8" fontId="3" numFmtId="0" xfId="0" applyAlignment="1" applyBorder="1" applyFont="1">
      <alignment horizontal="left" shrinkToFit="0" vertical="center" wrapText="1"/>
    </xf>
    <xf borderId="26" fillId="0" fontId="13" numFmtId="0" xfId="0" applyAlignment="1" applyBorder="1" applyFont="1">
      <alignment horizontal="left" shrinkToFit="0" vertical="center" wrapText="1"/>
    </xf>
    <xf borderId="27" fillId="0" fontId="5" numFmtId="0" xfId="0" applyBorder="1" applyFont="1"/>
    <xf borderId="28" fillId="0" fontId="5" numFmtId="0" xfId="0" applyBorder="1" applyFont="1"/>
    <xf borderId="29" fillId="0" fontId="13" numFmtId="0" xfId="0" applyAlignment="1" applyBorder="1" applyFont="1">
      <alignment horizontal="left" shrinkToFit="0" vertical="center" wrapText="1"/>
    </xf>
    <xf borderId="30" fillId="0" fontId="5" numFmtId="0" xfId="0" applyBorder="1" applyFont="1"/>
    <xf borderId="34" fillId="0" fontId="13" numFmtId="0" xfId="0" applyAlignment="1" applyBorder="1" applyFont="1">
      <alignment horizontal="left" shrinkToFit="0" vertical="center" wrapText="1"/>
    </xf>
    <xf borderId="36" fillId="0" fontId="5" numFmtId="0" xfId="0" applyBorder="1" applyFont="1"/>
    <xf borderId="14" fillId="0" fontId="12" numFmtId="0" xfId="0" applyAlignment="1" applyBorder="1" applyFont="1">
      <alignment horizontal="right" vertical="top"/>
    </xf>
    <xf borderId="14" fillId="0" fontId="12" numFmtId="2" xfId="0" applyAlignment="1" applyBorder="1" applyFont="1" applyNumberFormat="1">
      <alignment horizontal="center" vertical="top"/>
    </xf>
    <xf borderId="37" fillId="0" fontId="13" numFmtId="0" xfId="0" applyAlignment="1" applyBorder="1" applyFont="1">
      <alignment horizontal="right" vertical="top"/>
    </xf>
    <xf borderId="38" fillId="0" fontId="13" numFmtId="0" xfId="0" applyAlignment="1" applyBorder="1" applyFont="1">
      <alignment horizontal="right" vertical="top"/>
    </xf>
    <xf borderId="38" fillId="0" fontId="13" numFmtId="0" xfId="0" applyAlignment="1" applyBorder="1" applyFont="1">
      <alignment horizontal="center" vertical="top"/>
    </xf>
    <xf borderId="39" fillId="0" fontId="13" numFmtId="0" xfId="0" applyAlignment="1" applyBorder="1" applyFont="1">
      <alignment horizontal="center" vertical="top"/>
    </xf>
    <xf borderId="27" fillId="0" fontId="13" numFmtId="0" xfId="0" applyAlignment="1" applyBorder="1" applyFont="1">
      <alignment horizontal="left" vertical="top"/>
    </xf>
    <xf borderId="27" fillId="0" fontId="14" numFmtId="0" xfId="0" applyAlignment="1" applyBorder="1" applyFont="1">
      <alignment horizontal="left" vertical="top"/>
    </xf>
    <xf borderId="28" fillId="0" fontId="14" numFmtId="0" xfId="0" applyAlignment="1" applyBorder="1" applyFont="1">
      <alignment horizontal="left" vertical="top"/>
    </xf>
    <xf borderId="30" fillId="0" fontId="14" numFmtId="0" xfId="0" applyAlignment="1" applyBorder="1" applyFont="1">
      <alignment horizontal="left" vertical="top"/>
    </xf>
    <xf borderId="0" fillId="0" fontId="13" numFmtId="0" xfId="0" applyAlignment="1" applyFont="1">
      <alignment horizontal="left" vertical="center"/>
    </xf>
    <xf borderId="29" fillId="0" fontId="1" numFmtId="0" xfId="0" applyBorder="1" applyFont="1"/>
    <xf borderId="30" fillId="0" fontId="1" numFmtId="0" xfId="0" applyBorder="1" applyFont="1"/>
    <xf borderId="40" fillId="4" fontId="2" numFmtId="0" xfId="0" applyAlignment="1" applyBorder="1" applyFont="1">
      <alignment horizontal="left" shrinkToFit="0" vertical="center" wrapText="1"/>
    </xf>
    <xf borderId="41" fillId="4" fontId="2" numFmtId="0" xfId="0" applyAlignment="1" applyBorder="1" applyFont="1">
      <alignment horizontal="center" shrinkToFit="0" vertical="center" wrapText="1"/>
    </xf>
    <xf borderId="41" fillId="4" fontId="2" numFmtId="0" xfId="0" applyAlignment="1" applyBorder="1" applyFont="1">
      <alignment horizontal="left" shrinkToFit="0" vertical="center" wrapText="1"/>
    </xf>
    <xf borderId="42" fillId="4" fontId="2" numFmtId="0" xfId="0" applyAlignment="1" applyBorder="1" applyFont="1">
      <alignment horizontal="left" shrinkToFit="0" vertical="center" wrapText="1"/>
    </xf>
    <xf borderId="43" fillId="0" fontId="5" numFmtId="0" xfId="0" applyBorder="1" applyFont="1"/>
    <xf borderId="41" fillId="4" fontId="2" numFmtId="0" xfId="0" applyAlignment="1" applyBorder="1" applyFont="1">
      <alignment horizontal="right" shrinkToFit="0" vertical="center" wrapText="1"/>
    </xf>
    <xf borderId="44" fillId="4" fontId="2" numFmtId="0" xfId="0" applyAlignment="1" applyBorder="1" applyFont="1">
      <alignment horizontal="right" shrinkToFit="0" vertical="center" wrapText="1"/>
    </xf>
    <xf borderId="45" fillId="9" fontId="13" numFmtId="0" xfId="0" applyAlignment="1" applyBorder="1" applyFill="1" applyFont="1">
      <alignment horizontal="left" shrinkToFit="0" vertical="center" wrapText="1"/>
    </xf>
    <xf borderId="21" fillId="9" fontId="13" numFmtId="0" xfId="0" applyAlignment="1" applyBorder="1" applyFont="1">
      <alignment horizontal="center" shrinkToFit="0" vertical="center" wrapText="1"/>
    </xf>
    <xf borderId="21" fillId="9" fontId="13" numFmtId="0" xfId="0" applyAlignment="1" applyBorder="1" applyFont="1">
      <alignment horizontal="left" shrinkToFit="0" vertical="center" wrapText="1"/>
    </xf>
    <xf borderId="46" fillId="9" fontId="13" numFmtId="0" xfId="0" applyAlignment="1" applyBorder="1" applyFont="1">
      <alignment horizontal="left" shrinkToFit="0" vertical="center" wrapText="1"/>
    </xf>
    <xf borderId="47" fillId="0" fontId="5" numFmtId="0" xfId="0" applyBorder="1" applyFont="1"/>
    <xf borderId="21" fillId="9" fontId="13" numFmtId="166" xfId="0" applyAlignment="1" applyBorder="1" applyFont="1" applyNumberFormat="1">
      <alignment horizontal="right" shrinkToFit="0" vertical="center" wrapText="1"/>
    </xf>
    <xf borderId="21" fillId="9" fontId="13" numFmtId="4" xfId="0" applyAlignment="1" applyBorder="1" applyFont="1" applyNumberFormat="1">
      <alignment horizontal="right" shrinkToFit="0" vertical="center" wrapText="1"/>
    </xf>
    <xf borderId="48" fillId="9" fontId="13" numFmtId="4" xfId="0" applyAlignment="1" applyBorder="1" applyFont="1" applyNumberFormat="1">
      <alignment horizontal="right" shrinkToFit="0" vertical="center" wrapText="1"/>
    </xf>
    <xf borderId="45" fillId="10" fontId="7" numFmtId="0" xfId="0" applyAlignment="1" applyBorder="1" applyFill="1" applyFont="1">
      <alignment horizontal="left" shrinkToFit="0" vertical="center" wrapText="1"/>
    </xf>
    <xf borderId="21" fillId="10" fontId="7" numFmtId="0" xfId="0" applyAlignment="1" applyBorder="1" applyFont="1">
      <alignment horizontal="center" shrinkToFit="0" vertical="center" wrapText="1"/>
    </xf>
    <xf borderId="21" fillId="10" fontId="7" numFmtId="0" xfId="0" applyAlignment="1" applyBorder="1" applyFont="1">
      <alignment horizontal="left" shrinkToFit="0" vertical="center" wrapText="1"/>
    </xf>
    <xf borderId="46" fillId="10" fontId="7" numFmtId="0" xfId="0" applyAlignment="1" applyBorder="1" applyFont="1">
      <alignment horizontal="left" shrinkToFit="0" vertical="center" wrapText="1"/>
    </xf>
    <xf borderId="21" fillId="10" fontId="7" numFmtId="166" xfId="0" applyAlignment="1" applyBorder="1" applyFont="1" applyNumberFormat="1">
      <alignment horizontal="right" shrinkToFit="0" vertical="center" wrapText="1"/>
    </xf>
    <xf borderId="21" fillId="10" fontId="7" numFmtId="4" xfId="0" applyAlignment="1" applyBorder="1" applyFont="1" applyNumberFormat="1">
      <alignment horizontal="right" shrinkToFit="0" vertical="center" wrapText="1"/>
    </xf>
    <xf borderId="48" fillId="10" fontId="7" numFmtId="4" xfId="0" applyAlignment="1" applyBorder="1" applyFont="1" applyNumberFormat="1">
      <alignment horizontal="right" shrinkToFit="0" vertical="center" wrapText="1"/>
    </xf>
    <xf borderId="21" fillId="11" fontId="7" numFmtId="166" xfId="0" applyAlignment="1" applyBorder="1" applyFill="1" applyFont="1" applyNumberFormat="1">
      <alignment horizontal="right" shrinkToFit="0" vertical="center" wrapText="1"/>
    </xf>
    <xf borderId="0" fillId="0" fontId="1" numFmtId="10" xfId="0" applyAlignment="1" applyFont="1" applyNumberFormat="1">
      <alignment vertical="center"/>
    </xf>
    <xf borderId="21" fillId="6" fontId="7" numFmtId="166" xfId="0" applyAlignment="1" applyBorder="1" applyFont="1" applyNumberFormat="1">
      <alignment horizontal="right" shrinkToFit="0" vertical="center" wrapText="1"/>
    </xf>
    <xf borderId="49" fillId="4" fontId="7" numFmtId="0" xfId="0" applyAlignment="1" applyBorder="1" applyFont="1">
      <alignment horizontal="right" shrinkToFit="0" vertical="center" wrapText="1"/>
    </xf>
    <xf borderId="13" fillId="4" fontId="7" numFmtId="0" xfId="0" applyAlignment="1" applyBorder="1" applyFont="1">
      <alignment horizontal="center" shrinkToFit="0" vertical="center" wrapText="1"/>
    </xf>
    <xf borderId="13" fillId="4" fontId="7" numFmtId="0" xfId="0" applyAlignment="1" applyBorder="1" applyFont="1">
      <alignment horizontal="right" shrinkToFit="0" vertical="center" wrapText="1"/>
    </xf>
    <xf borderId="13" fillId="4" fontId="7" numFmtId="4" xfId="0" applyAlignment="1" applyBorder="1" applyFont="1" applyNumberFormat="1">
      <alignment horizontal="right" shrinkToFit="0" vertical="center" wrapText="1"/>
    </xf>
    <xf borderId="50" fillId="4" fontId="7" numFmtId="4" xfId="0" applyAlignment="1" applyBorder="1" applyFont="1" applyNumberFormat="1">
      <alignment horizontal="right" shrinkToFit="0" vertical="center" wrapText="1"/>
    </xf>
    <xf borderId="51" fillId="4" fontId="7" numFmtId="0" xfId="0" applyAlignment="1" applyBorder="1" applyFont="1">
      <alignment horizontal="right" shrinkToFit="0" vertical="center" wrapText="1"/>
    </xf>
    <xf borderId="52" fillId="4" fontId="7" numFmtId="0" xfId="0" applyAlignment="1" applyBorder="1" applyFont="1">
      <alignment horizontal="center" shrinkToFit="0" vertical="center" wrapText="1"/>
    </xf>
    <xf borderId="52" fillId="4" fontId="7" numFmtId="0" xfId="0" applyAlignment="1" applyBorder="1" applyFont="1">
      <alignment horizontal="right" shrinkToFit="0" vertical="center" wrapText="1"/>
    </xf>
    <xf borderId="52" fillId="11" fontId="7" numFmtId="4" xfId="0" applyAlignment="1" applyBorder="1" applyFont="1" applyNumberFormat="1">
      <alignment horizontal="right" shrinkToFit="0" vertical="center" wrapText="1"/>
    </xf>
    <xf borderId="53" fillId="4" fontId="7" numFmtId="0" xfId="0" applyAlignment="1" applyBorder="1" applyFont="1">
      <alignment horizontal="right" shrinkToFit="0" vertical="center" wrapText="1"/>
    </xf>
    <xf borderId="54" fillId="0" fontId="5" numFmtId="0" xfId="0" applyBorder="1" applyFont="1"/>
    <xf borderId="55" fillId="4" fontId="7" numFmtId="4" xfId="0" applyAlignment="1" applyBorder="1" applyFont="1" applyNumberFormat="1">
      <alignment horizontal="right" shrinkToFit="0" vertical="center" wrapText="1"/>
    </xf>
    <xf borderId="13" fillId="11" fontId="1" numFmtId="10" xfId="0" applyAlignment="1" applyBorder="1" applyFont="1" applyNumberFormat="1">
      <alignment vertical="center"/>
    </xf>
    <xf borderId="45" fillId="12" fontId="7" numFmtId="0" xfId="0" applyAlignment="1" applyBorder="1" applyFill="1" applyFont="1">
      <alignment horizontal="left" shrinkToFit="0" vertical="center" wrapText="1"/>
    </xf>
    <xf borderId="21" fillId="12" fontId="7" numFmtId="0" xfId="0" applyAlignment="1" applyBorder="1" applyFont="1">
      <alignment horizontal="center" shrinkToFit="0" vertical="center" wrapText="1"/>
    </xf>
    <xf borderId="21" fillId="12" fontId="7" numFmtId="0" xfId="0" applyAlignment="1" applyBorder="1" applyFont="1">
      <alignment horizontal="left" shrinkToFit="0" vertical="center" wrapText="1"/>
    </xf>
    <xf borderId="46" fillId="12" fontId="7" numFmtId="0" xfId="0" applyAlignment="1" applyBorder="1" applyFont="1">
      <alignment horizontal="left" shrinkToFit="0" vertical="center" wrapText="1"/>
    </xf>
    <xf borderId="21" fillId="12" fontId="7" numFmtId="166" xfId="0" applyAlignment="1" applyBorder="1" applyFont="1" applyNumberFormat="1">
      <alignment horizontal="right" shrinkToFit="0" vertical="center" wrapText="1"/>
    </xf>
    <xf borderId="21" fillId="12" fontId="7" numFmtId="4" xfId="0" applyAlignment="1" applyBorder="1" applyFont="1" applyNumberFormat="1">
      <alignment horizontal="right" shrinkToFit="0" vertical="center" wrapText="1"/>
    </xf>
    <xf borderId="48" fillId="12" fontId="7" numFmtId="4" xfId="0" applyAlignment="1" applyBorder="1" applyFont="1" applyNumberFormat="1">
      <alignment horizontal="right" shrinkToFit="0" vertical="center" wrapText="1"/>
    </xf>
    <xf borderId="52" fillId="4" fontId="7" numFmtId="4" xfId="0" applyAlignment="1" applyBorder="1" applyFont="1" applyNumberFormat="1">
      <alignment horizontal="right" shrinkToFit="0" vertical="center" wrapText="1"/>
    </xf>
  </cellXfs>
  <cellStyles count="1">
    <cellStyle xfId="0" name="Normal" builtinId="0"/>
  </cellStyles>
  <dxfs count="2">
    <dxf>
      <font>
        <color rgb="FF9C0006"/>
      </font>
      <fill>
        <patternFill patternType="solid">
          <fgColor rgb="FFFFC7CE"/>
          <bgColor rgb="FFFFC7CE"/>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0</xdr:row>
      <xdr:rowOff>152400</xdr:rowOff>
    </xdr:from>
    <xdr:ext cx="2628900" cy="1019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66675</xdr:rowOff>
    </xdr:from>
    <xdr:ext cx="6029325" cy="600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66675</xdr:rowOff>
    </xdr:from>
    <xdr:ext cx="5886450" cy="5238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231;adiSD/Desktop/PROJETOS%20CAMARA%20MUNICIPAL/SG%20CC%2002%20CMJP%20LANCE.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lanilha"/>
      <sheetName val="Planilha Resumida"/>
      <sheetName val="Cronograma SG"/>
      <sheetName val="CPUs"/>
    </sheetNames>
    <sheetDataSet>
      <sheetData sheetId="0" refreshError="1"/>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Tema do Office">
  <a:themeElements>
    <a:clrScheme name="Escritório">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86"/>
    <col customWidth="1" min="2" max="2" width="60.0"/>
    <col customWidth="1" min="3" max="3" width="6.57"/>
    <col customWidth="1" min="4" max="4" width="10.43"/>
    <col customWidth="1" hidden="1" min="5" max="5" width="13.0"/>
    <col customWidth="1" min="6" max="6" width="13.0"/>
    <col customWidth="1" min="7" max="7" width="13.29"/>
    <col customWidth="1" min="8" max="8" width="11.71"/>
    <col customWidth="1" min="9" max="9" width="10.0"/>
    <col customWidth="1" min="10" max="10" width="13.0"/>
    <col customWidth="1" min="11" max="11" width="12.0"/>
    <col customWidth="1" min="12" max="12" width="11.86"/>
    <col customWidth="1" min="13" max="13" width="12.57"/>
    <col customWidth="1" min="14" max="14" width="13.29"/>
    <col customWidth="1" min="15" max="15" width="8.86"/>
  </cols>
  <sheetData>
    <row r="1" ht="15.0" customHeight="1">
      <c r="A1" s="1"/>
      <c r="B1" s="2"/>
      <c r="C1" s="2"/>
      <c r="E1" s="2"/>
      <c r="G1" s="2"/>
      <c r="H1" s="2"/>
      <c r="I1" s="2"/>
      <c r="J1" s="2"/>
      <c r="K1" s="2"/>
      <c r="L1" s="2"/>
      <c r="M1" s="2"/>
      <c r="N1" s="2"/>
      <c r="O1" s="3"/>
    </row>
    <row r="2" ht="79.5" customHeight="1">
      <c r="B2" s="4"/>
      <c r="C2" s="5"/>
      <c r="E2" s="4"/>
      <c r="G2" s="4"/>
      <c r="H2" s="4"/>
      <c r="I2" s="4"/>
      <c r="J2" s="4"/>
      <c r="K2" s="4"/>
      <c r="L2" s="4"/>
      <c r="M2" s="4"/>
      <c r="N2" s="4"/>
      <c r="O2" s="3"/>
    </row>
    <row r="3" ht="18.0" customHeight="1">
      <c r="A3" s="6" t="s">
        <v>0</v>
      </c>
      <c r="B3" s="7"/>
      <c r="C3" s="7"/>
      <c r="D3" s="7"/>
      <c r="E3" s="7"/>
      <c r="F3" s="7"/>
      <c r="G3" s="8"/>
      <c r="H3" s="9" t="s">
        <v>1</v>
      </c>
      <c r="I3" s="7"/>
      <c r="J3" s="7"/>
      <c r="K3" s="10" t="str">
        <f>G413</f>
        <v>#ERROR!</v>
      </c>
      <c r="L3" s="7"/>
      <c r="M3" s="7"/>
      <c r="N3" s="11"/>
      <c r="O3" s="12"/>
    </row>
    <row r="4" ht="18.75" customHeight="1">
      <c r="A4" s="13" t="s">
        <v>2</v>
      </c>
      <c r="B4" s="14"/>
      <c r="C4" s="14"/>
      <c r="D4" s="14"/>
      <c r="E4" s="14"/>
      <c r="F4" s="14"/>
      <c r="G4" s="15"/>
      <c r="H4" s="16" t="s">
        <v>3</v>
      </c>
      <c r="I4" s="14"/>
      <c r="J4" s="14"/>
      <c r="K4" s="17" t="str">
        <f>K413</f>
        <v>#ERROR!</v>
      </c>
      <c r="L4" s="14"/>
      <c r="M4" s="14"/>
      <c r="N4" s="11"/>
      <c r="O4" s="12"/>
    </row>
    <row r="5" ht="18.75" customHeight="1">
      <c r="A5" s="13" t="s">
        <v>4</v>
      </c>
      <c r="B5" s="14"/>
      <c r="C5" s="14"/>
      <c r="D5" s="14"/>
      <c r="E5" s="14"/>
      <c r="F5" s="14"/>
      <c r="G5" s="15"/>
      <c r="H5" s="16" t="s">
        <v>5</v>
      </c>
      <c r="I5" s="14"/>
      <c r="J5" s="14"/>
      <c r="K5" s="17" t="str">
        <f>L413</f>
        <v>#ERROR!</v>
      </c>
      <c r="L5" s="14"/>
      <c r="M5" s="14"/>
      <c r="N5" s="11"/>
      <c r="O5" s="12"/>
    </row>
    <row r="6" ht="17.25" customHeight="1">
      <c r="A6" s="13" t="s">
        <v>6</v>
      </c>
      <c r="B6" s="14"/>
      <c r="C6" s="14"/>
      <c r="D6" s="14"/>
      <c r="E6" s="14"/>
      <c r="F6" s="14"/>
      <c r="G6" s="15"/>
      <c r="H6" s="16" t="s">
        <v>7</v>
      </c>
      <c r="I6" s="14"/>
      <c r="J6" s="14"/>
      <c r="K6" s="17" t="str">
        <f>M413</f>
        <v>#ERROR!</v>
      </c>
      <c r="L6" s="14"/>
      <c r="M6" s="14"/>
      <c r="N6" s="11"/>
      <c r="O6" s="18"/>
    </row>
    <row r="7" ht="19.5" customHeight="1">
      <c r="A7" s="19" t="s">
        <v>8</v>
      </c>
      <c r="B7" s="14"/>
      <c r="C7" s="14"/>
      <c r="D7" s="14"/>
      <c r="E7" s="14"/>
      <c r="F7" s="14"/>
      <c r="G7" s="15"/>
      <c r="H7" s="20" t="s">
        <v>9</v>
      </c>
      <c r="I7" s="21"/>
      <c r="J7" s="21"/>
      <c r="K7" s="22" t="str">
        <f>K3-K6</f>
        <v>#ERROR!</v>
      </c>
      <c r="L7" s="21"/>
      <c r="M7" s="21"/>
      <c r="N7" s="11"/>
      <c r="O7" s="3"/>
    </row>
    <row r="8" ht="26.25" customHeight="1">
      <c r="A8" s="23" t="s">
        <v>10</v>
      </c>
      <c r="B8" s="21"/>
      <c r="C8" s="21"/>
      <c r="D8" s="21"/>
      <c r="E8" s="21"/>
      <c r="F8" s="21"/>
      <c r="G8" s="24"/>
      <c r="H8" s="25" t="s">
        <v>11</v>
      </c>
      <c r="I8" s="26"/>
      <c r="J8" s="26"/>
      <c r="K8" s="26"/>
      <c r="L8" s="26"/>
      <c r="M8" s="27"/>
      <c r="N8" s="28"/>
      <c r="O8" s="3"/>
    </row>
    <row r="9" ht="24.75" customHeight="1">
      <c r="A9" s="29" t="s">
        <v>12</v>
      </c>
      <c r="B9" s="30"/>
      <c r="C9" s="30"/>
      <c r="D9" s="30"/>
      <c r="E9" s="30"/>
      <c r="F9" s="30"/>
      <c r="G9" s="30"/>
      <c r="H9" s="30"/>
      <c r="I9" s="30"/>
      <c r="J9" s="30"/>
      <c r="K9" s="30"/>
      <c r="L9" s="30"/>
      <c r="M9" s="31"/>
      <c r="N9" s="32"/>
      <c r="O9" s="3"/>
    </row>
    <row r="10" ht="14.25" customHeight="1">
      <c r="A10" s="33"/>
      <c r="B10" s="3"/>
      <c r="C10" s="3"/>
      <c r="D10" s="3"/>
      <c r="E10" s="3"/>
      <c r="F10" s="3"/>
      <c r="G10" s="3"/>
      <c r="H10" s="3"/>
      <c r="I10" s="3"/>
      <c r="J10" s="3"/>
      <c r="K10" s="3"/>
      <c r="L10" s="3"/>
      <c r="M10" s="3"/>
      <c r="N10" s="3"/>
      <c r="O10" s="3"/>
    </row>
    <row r="11" ht="21.75" customHeight="1">
      <c r="A11" s="34" t="s">
        <v>13</v>
      </c>
      <c r="B11" s="34" t="s">
        <v>14</v>
      </c>
      <c r="C11" s="34" t="s">
        <v>15</v>
      </c>
      <c r="D11" s="35" t="s">
        <v>16</v>
      </c>
      <c r="E11" s="30"/>
      <c r="F11" s="30"/>
      <c r="G11" s="31"/>
      <c r="H11" s="35" t="s">
        <v>17</v>
      </c>
      <c r="I11" s="30"/>
      <c r="J11" s="31"/>
      <c r="K11" s="35" t="s">
        <v>18</v>
      </c>
      <c r="L11" s="30"/>
      <c r="M11" s="31"/>
      <c r="N11" s="36"/>
      <c r="O11" s="3"/>
    </row>
    <row r="12" ht="30.0" customHeight="1">
      <c r="A12" s="37"/>
      <c r="B12" s="37"/>
      <c r="C12" s="37"/>
      <c r="D12" s="38" t="s">
        <v>19</v>
      </c>
      <c r="E12" s="38" t="s">
        <v>20</v>
      </c>
      <c r="F12" s="38" t="s">
        <v>21</v>
      </c>
      <c r="G12" s="38" t="s">
        <v>22</v>
      </c>
      <c r="H12" s="38" t="s">
        <v>23</v>
      </c>
      <c r="I12" s="38" t="s">
        <v>24</v>
      </c>
      <c r="J12" s="38" t="s">
        <v>25</v>
      </c>
      <c r="K12" s="38" t="s">
        <v>23</v>
      </c>
      <c r="L12" s="38" t="s">
        <v>24</v>
      </c>
      <c r="M12" s="38" t="s">
        <v>25</v>
      </c>
      <c r="N12" s="39" t="s">
        <v>26</v>
      </c>
      <c r="O12" s="3"/>
    </row>
    <row r="13" ht="24.0" customHeight="1">
      <c r="A13" s="40" t="s">
        <v>27</v>
      </c>
      <c r="B13" s="40" t="s">
        <v>28</v>
      </c>
      <c r="C13" s="40"/>
      <c r="D13" s="41"/>
      <c r="E13" s="40"/>
      <c r="F13" s="40"/>
      <c r="G13" s="42" t="str">
        <f>SUM(G14:G17)</f>
        <v>#ERROR!</v>
      </c>
      <c r="H13" s="41"/>
      <c r="I13" s="43"/>
      <c r="J13" s="44"/>
      <c r="K13" s="44" t="str">
        <f t="shared" ref="K13:M13" si="1">SUM(K14:K17)</f>
        <v>#ERROR!</v>
      </c>
      <c r="L13" s="44" t="str">
        <f t="shared" si="1"/>
        <v>#ERROR!</v>
      </c>
      <c r="M13" s="44" t="str">
        <f t="shared" si="1"/>
        <v>#ERROR!</v>
      </c>
      <c r="N13" s="45"/>
      <c r="O13" s="3"/>
    </row>
    <row r="14" ht="16.5" customHeight="1">
      <c r="A14" s="46" t="s">
        <v>29</v>
      </c>
      <c r="B14" s="46" t="s">
        <v>30</v>
      </c>
      <c r="C14" s="47" t="s">
        <v>31</v>
      </c>
      <c r="D14" s="48">
        <v>11.0</v>
      </c>
      <c r="E14" s="49" t="str">
        <f>[1]CPUs!I6</f>
        <v>#ERROR!</v>
      </c>
      <c r="F14" s="49" t="str">
        <f>[1]CPUs!J14</f>
        <v>#ERROR!</v>
      </c>
      <c r="G14" s="49" t="str">
        <f t="shared" ref="G14:G17" si="2">TRUNC(D14 * F14, 2)</f>
        <v>#ERROR!</v>
      </c>
      <c r="H14" s="50">
        <v>0.5</v>
      </c>
      <c r="I14" s="48">
        <v>0.5</v>
      </c>
      <c r="J14" s="48" t="str">
        <f t="shared" ref="J14:J17" si="3">H14+I14</f>
        <v>  1.00 </v>
      </c>
      <c r="K14" s="48" t="str">
        <f t="shared" ref="K14:K17" si="4">H14*F14</f>
        <v>#ERROR!</v>
      </c>
      <c r="L14" s="48" t="str">
        <f t="shared" ref="L14:L17" si="5">I14*F14</f>
        <v>#ERROR!</v>
      </c>
      <c r="M14" s="48" t="str">
        <f t="shared" ref="M14:M17" si="6">J14*F14</f>
        <v>#ERROR!</v>
      </c>
      <c r="N14" s="45" t="str">
        <f t="shared" ref="N14:N17" si="7">J14/D14</f>
        <v>9.09%</v>
      </c>
      <c r="O14" s="3"/>
    </row>
    <row r="15" ht="34.5" customHeight="1">
      <c r="A15" s="46" t="s">
        <v>32</v>
      </c>
      <c r="B15" s="46" t="s">
        <v>33</v>
      </c>
      <c r="C15" s="47" t="s">
        <v>34</v>
      </c>
      <c r="D15" s="48">
        <v>18.0</v>
      </c>
      <c r="E15" s="49" t="str">
        <f>[1]CPUs!I17</f>
        <v>#ERROR!</v>
      </c>
      <c r="F15" s="49" t="str">
        <f>[1]CPUs!J26</f>
        <v>#ERROR!</v>
      </c>
      <c r="G15" s="49" t="str">
        <f t="shared" si="2"/>
        <v>#ERROR!</v>
      </c>
      <c r="H15" s="50">
        <v>18.0</v>
      </c>
      <c r="I15" s="48">
        <v>0.0</v>
      </c>
      <c r="J15" s="48" t="str">
        <f t="shared" si="3"/>
        <v>  18.00 </v>
      </c>
      <c r="K15" s="48" t="str">
        <f t="shared" si="4"/>
        <v>#ERROR!</v>
      </c>
      <c r="L15" s="48" t="str">
        <f t="shared" si="5"/>
        <v>#ERROR!</v>
      </c>
      <c r="M15" s="48" t="str">
        <f t="shared" si="6"/>
        <v>#ERROR!</v>
      </c>
      <c r="N15" s="45" t="str">
        <f t="shared" si="7"/>
        <v>100.00%</v>
      </c>
      <c r="O15" s="3"/>
    </row>
    <row r="16" ht="17.25" customHeight="1">
      <c r="A16" s="46" t="s">
        <v>35</v>
      </c>
      <c r="B16" s="46" t="s">
        <v>36</v>
      </c>
      <c r="C16" s="47" t="s">
        <v>31</v>
      </c>
      <c r="D16" s="48">
        <v>1.0</v>
      </c>
      <c r="E16" s="49" t="str">
        <f>[1]CPUs!I29</f>
        <v>#ERROR!</v>
      </c>
      <c r="F16" s="49" t="str">
        <f>[1]CPUs!J32</f>
        <v>#ERROR!</v>
      </c>
      <c r="G16" s="49" t="str">
        <f t="shared" si="2"/>
        <v>#ERROR!</v>
      </c>
      <c r="H16" s="50">
        <v>1.0</v>
      </c>
      <c r="I16" s="48">
        <v>0.0</v>
      </c>
      <c r="J16" s="48" t="str">
        <f t="shared" si="3"/>
        <v>  1.00 </v>
      </c>
      <c r="K16" s="48" t="str">
        <f t="shared" si="4"/>
        <v>#ERROR!</v>
      </c>
      <c r="L16" s="48" t="str">
        <f t="shared" si="5"/>
        <v>#ERROR!</v>
      </c>
      <c r="M16" s="48" t="str">
        <f t="shared" si="6"/>
        <v>#ERROR!</v>
      </c>
      <c r="N16" s="45" t="str">
        <f t="shared" si="7"/>
        <v>100.00%</v>
      </c>
      <c r="O16" s="3"/>
    </row>
    <row r="17" ht="16.5" customHeight="1">
      <c r="A17" s="46" t="s">
        <v>37</v>
      </c>
      <c r="B17" s="46" t="s">
        <v>38</v>
      </c>
      <c r="C17" s="47" t="s">
        <v>15</v>
      </c>
      <c r="D17" s="48">
        <v>1.0</v>
      </c>
      <c r="E17" s="49" t="str">
        <f>[1]CPUs!I35</f>
        <v>#ERROR!</v>
      </c>
      <c r="F17" s="49" t="str">
        <f>[1]CPUs!J44</f>
        <v>#ERROR!</v>
      </c>
      <c r="G17" s="49" t="str">
        <f t="shared" si="2"/>
        <v>#ERROR!</v>
      </c>
      <c r="H17" s="50">
        <v>0.0</v>
      </c>
      <c r="I17" s="48" t="str">
        <f>[1]CPUs!O17</f>
        <v>#ERROR!</v>
      </c>
      <c r="J17" s="48" t="str">
        <f t="shared" si="3"/>
        <v>#ERROR!</v>
      </c>
      <c r="K17" s="48" t="str">
        <f t="shared" si="4"/>
        <v>#ERROR!</v>
      </c>
      <c r="L17" s="48" t="str">
        <f t="shared" si="5"/>
        <v>#ERROR!</v>
      </c>
      <c r="M17" s="48" t="str">
        <f t="shared" si="6"/>
        <v>#ERROR!</v>
      </c>
      <c r="N17" s="45" t="str">
        <f t="shared" si="7"/>
        <v>#ERROR!</v>
      </c>
      <c r="O17" s="3"/>
    </row>
    <row r="18" ht="24.0" customHeight="1">
      <c r="A18" s="51" t="s">
        <v>39</v>
      </c>
      <c r="B18" s="51" t="s">
        <v>40</v>
      </c>
      <c r="C18" s="51"/>
      <c r="D18" s="52"/>
      <c r="E18" s="51"/>
      <c r="F18" s="51"/>
      <c r="G18" s="53" t="str">
        <f>SUM(G19:G25)</f>
        <v>#ERROR!</v>
      </c>
      <c r="H18" s="52"/>
      <c r="I18" s="54"/>
      <c r="J18" s="55"/>
      <c r="K18" s="55" t="str">
        <f t="shared" ref="K18:M18" si="8">SUM(K19:K25)</f>
        <v>#ERROR!</v>
      </c>
      <c r="L18" s="55" t="str">
        <f t="shared" si="8"/>
        <v>#ERROR!</v>
      </c>
      <c r="M18" s="55" t="str">
        <f t="shared" si="8"/>
        <v>#ERROR!</v>
      </c>
      <c r="N18" s="45"/>
      <c r="O18" s="3"/>
    </row>
    <row r="19" ht="32.25" customHeight="1">
      <c r="A19" s="46" t="s">
        <v>41</v>
      </c>
      <c r="B19" s="46" t="s">
        <v>42</v>
      </c>
      <c r="C19" s="47" t="s">
        <v>34</v>
      </c>
      <c r="D19" s="48">
        <v>18.0</v>
      </c>
      <c r="E19" s="49" t="str">
        <f>[1]CPUs!I47</f>
        <v>#ERROR!</v>
      </c>
      <c r="F19" s="49" t="str">
        <f>[1]CPUs!J95</f>
        <v>#ERROR!</v>
      </c>
      <c r="G19" s="49" t="str">
        <f t="shared" ref="G19:G25" si="9">TRUNC(D19 * F19, 2)</f>
        <v>#ERROR!</v>
      </c>
      <c r="H19" s="48">
        <v>18.0</v>
      </c>
      <c r="I19" s="48">
        <v>0.0</v>
      </c>
      <c r="J19" s="48" t="str">
        <f t="shared" ref="J19:J25" si="10">H19+I19</f>
        <v>  18.00 </v>
      </c>
      <c r="K19" s="48" t="str">
        <f t="shared" ref="K19:K25" si="11">H19*F19</f>
        <v>#ERROR!</v>
      </c>
      <c r="L19" s="48" t="str">
        <f t="shared" ref="L19:L25" si="12">I19*F19</f>
        <v>#ERROR!</v>
      </c>
      <c r="M19" s="48" t="str">
        <f t="shared" ref="M19:M25" si="13">J19*F19</f>
        <v>#ERROR!</v>
      </c>
      <c r="N19" s="45" t="str">
        <f t="shared" ref="N19:N25" si="14">J19/D19</f>
        <v>100.00%</v>
      </c>
      <c r="O19" s="3"/>
    </row>
    <row r="20" ht="33.0" customHeight="1">
      <c r="A20" s="46" t="s">
        <v>43</v>
      </c>
      <c r="B20" s="46" t="s">
        <v>44</v>
      </c>
      <c r="C20" s="47" t="s">
        <v>34</v>
      </c>
      <c r="D20" s="48">
        <v>15.0</v>
      </c>
      <c r="E20" s="49" t="str">
        <f>[1]CPUs!I98</f>
        <v>#ERROR!</v>
      </c>
      <c r="F20" s="49" t="str">
        <f>[1]CPUs!J166</f>
        <v>#ERROR!</v>
      </c>
      <c r="G20" s="49" t="str">
        <f t="shared" si="9"/>
        <v>#ERROR!</v>
      </c>
      <c r="H20" s="48">
        <v>15.0</v>
      </c>
      <c r="I20" s="48">
        <v>0.0</v>
      </c>
      <c r="J20" s="48" t="str">
        <f t="shared" si="10"/>
        <v>  15.00 </v>
      </c>
      <c r="K20" s="48" t="str">
        <f t="shared" si="11"/>
        <v>#ERROR!</v>
      </c>
      <c r="L20" s="48" t="str">
        <f t="shared" si="12"/>
        <v>#ERROR!</v>
      </c>
      <c r="M20" s="48" t="str">
        <f t="shared" si="13"/>
        <v>#ERROR!</v>
      </c>
      <c r="N20" s="45" t="str">
        <f t="shared" si="14"/>
        <v>100.00%</v>
      </c>
      <c r="O20" s="3"/>
    </row>
    <row r="21" ht="26.25" customHeight="1">
      <c r="A21" s="46" t="s">
        <v>45</v>
      </c>
      <c r="B21" s="46" t="s">
        <v>46</v>
      </c>
      <c r="C21" s="47" t="s">
        <v>34</v>
      </c>
      <c r="D21" s="48">
        <v>6.0</v>
      </c>
      <c r="E21" s="49" t="str">
        <f>[1]CPUs!I169</f>
        <v>#ERROR!</v>
      </c>
      <c r="F21" s="49" t="str">
        <f>[1]CPUs!J214</f>
        <v>#ERROR!</v>
      </c>
      <c r="G21" s="49" t="str">
        <f t="shared" si="9"/>
        <v>#ERROR!</v>
      </c>
      <c r="H21" s="48">
        <v>6.0</v>
      </c>
      <c r="I21" s="48">
        <v>0.0</v>
      </c>
      <c r="J21" s="48" t="str">
        <f t="shared" si="10"/>
        <v>  6.00 </v>
      </c>
      <c r="K21" s="48" t="str">
        <f t="shared" si="11"/>
        <v>#ERROR!</v>
      </c>
      <c r="L21" s="48" t="str">
        <f t="shared" si="12"/>
        <v>#ERROR!</v>
      </c>
      <c r="M21" s="48" t="str">
        <f t="shared" si="13"/>
        <v>#ERROR!</v>
      </c>
      <c r="N21" s="45" t="str">
        <f t="shared" si="14"/>
        <v>100.00%</v>
      </c>
      <c r="O21" s="3"/>
    </row>
    <row r="22" ht="35.25" customHeight="1">
      <c r="A22" s="46" t="s">
        <v>47</v>
      </c>
      <c r="B22" s="46" t="s">
        <v>48</v>
      </c>
      <c r="C22" s="47" t="s">
        <v>49</v>
      </c>
      <c r="D22" s="48">
        <v>275.08</v>
      </c>
      <c r="E22" s="48" t="str">
        <f>[1]CPUs!I217</f>
        <v>#ERROR!</v>
      </c>
      <c r="F22" s="48" t="str">
        <f>[1]CPUs!J230</f>
        <v>#ERROR!</v>
      </c>
      <c r="G22" s="48" t="str">
        <f t="shared" si="9"/>
        <v>#ERROR!</v>
      </c>
      <c r="H22" s="48">
        <v>0.0</v>
      </c>
      <c r="I22" s="48" t="str">
        <f>[1]CPUs!O22</f>
        <v>#ERROR!</v>
      </c>
      <c r="J22" s="48" t="str">
        <f t="shared" si="10"/>
        <v>#ERROR!</v>
      </c>
      <c r="K22" s="48" t="str">
        <f t="shared" si="11"/>
        <v>#ERROR!</v>
      </c>
      <c r="L22" s="48" t="str">
        <f t="shared" si="12"/>
        <v>#ERROR!</v>
      </c>
      <c r="M22" s="48" t="str">
        <f t="shared" si="13"/>
        <v>#ERROR!</v>
      </c>
      <c r="N22" s="45" t="str">
        <f t="shared" si="14"/>
        <v>#ERROR!</v>
      </c>
      <c r="O22" s="3"/>
    </row>
    <row r="23" ht="14.25" customHeight="1">
      <c r="A23" s="46" t="s">
        <v>50</v>
      </c>
      <c r="B23" s="46" t="s">
        <v>51</v>
      </c>
      <c r="C23" s="47" t="s">
        <v>34</v>
      </c>
      <c r="D23" s="48">
        <v>40.5</v>
      </c>
      <c r="E23" s="48" t="str">
        <f>[1]CPUs!I233</f>
        <v>#ERROR!</v>
      </c>
      <c r="F23" s="48" t="str">
        <f>[1]CPUs!J244</f>
        <v>#ERROR!</v>
      </c>
      <c r="G23" s="48" t="str">
        <f t="shared" si="9"/>
        <v>#ERROR!</v>
      </c>
      <c r="H23" s="48">
        <v>40.5</v>
      </c>
      <c r="I23" s="48">
        <v>0.0</v>
      </c>
      <c r="J23" s="48" t="str">
        <f t="shared" si="10"/>
        <v>  40.50 </v>
      </c>
      <c r="K23" s="48" t="str">
        <f t="shared" si="11"/>
        <v>#ERROR!</v>
      </c>
      <c r="L23" s="48" t="str">
        <f t="shared" si="12"/>
        <v>#ERROR!</v>
      </c>
      <c r="M23" s="48" t="str">
        <f t="shared" si="13"/>
        <v>#ERROR!</v>
      </c>
      <c r="N23" s="45" t="str">
        <f t="shared" si="14"/>
        <v>100.00%</v>
      </c>
      <c r="O23" s="3"/>
    </row>
    <row r="24" ht="39.0" customHeight="1">
      <c r="A24" s="46" t="s">
        <v>52</v>
      </c>
      <c r="B24" s="46" t="s">
        <v>53</v>
      </c>
      <c r="C24" s="47" t="s">
        <v>34</v>
      </c>
      <c r="D24" s="48">
        <v>1876.5</v>
      </c>
      <c r="E24" s="48" t="str">
        <f>[1]CPUs!I247</f>
        <v>#ERROR!</v>
      </c>
      <c r="F24" s="48" t="str">
        <f>[1]CPUs!J253</f>
        <v>#ERROR!</v>
      </c>
      <c r="G24" s="48" t="str">
        <f t="shared" si="9"/>
        <v>#ERROR!</v>
      </c>
      <c r="H24" s="48">
        <v>1876.5</v>
      </c>
      <c r="I24" s="48">
        <v>0.0</v>
      </c>
      <c r="J24" s="48" t="str">
        <f t="shared" si="10"/>
        <v>  1,876.50 </v>
      </c>
      <c r="K24" s="48" t="str">
        <f t="shared" si="11"/>
        <v>#ERROR!</v>
      </c>
      <c r="L24" s="48" t="str">
        <f t="shared" si="12"/>
        <v>#ERROR!</v>
      </c>
      <c r="M24" s="48" t="str">
        <f t="shared" si="13"/>
        <v>#ERROR!</v>
      </c>
      <c r="N24" s="45" t="str">
        <f t="shared" si="14"/>
        <v>100.00%</v>
      </c>
      <c r="O24" s="3"/>
    </row>
    <row r="25" ht="51.75" customHeight="1">
      <c r="A25" s="46" t="s">
        <v>54</v>
      </c>
      <c r="B25" s="46" t="s">
        <v>55</v>
      </c>
      <c r="C25" s="47" t="s">
        <v>31</v>
      </c>
      <c r="D25" s="48">
        <v>1.0</v>
      </c>
      <c r="E25" s="48" t="str">
        <f>[1]CPUs!I256</f>
        <v>#ERROR!</v>
      </c>
      <c r="F25" s="48" t="str">
        <f>[1]CPUs!J276</f>
        <v>#ERROR!</v>
      </c>
      <c r="G25" s="48" t="str">
        <f t="shared" si="9"/>
        <v>#ERROR!</v>
      </c>
      <c r="H25" s="48">
        <v>1.0</v>
      </c>
      <c r="I25" s="48">
        <v>0.0</v>
      </c>
      <c r="J25" s="48" t="str">
        <f t="shared" si="10"/>
        <v>  1.00 </v>
      </c>
      <c r="K25" s="48" t="str">
        <f t="shared" si="11"/>
        <v>#ERROR!</v>
      </c>
      <c r="L25" s="48" t="str">
        <f t="shared" si="12"/>
        <v>#ERROR!</v>
      </c>
      <c r="M25" s="48" t="str">
        <f t="shared" si="13"/>
        <v>#ERROR!</v>
      </c>
      <c r="N25" s="45" t="str">
        <f t="shared" si="14"/>
        <v>100.00%</v>
      </c>
      <c r="O25" s="3"/>
    </row>
    <row r="26" ht="24.0" customHeight="1">
      <c r="A26" s="51" t="s">
        <v>56</v>
      </c>
      <c r="B26" s="51" t="s">
        <v>57</v>
      </c>
      <c r="C26" s="51"/>
      <c r="D26" s="55"/>
      <c r="E26" s="54"/>
      <c r="F26" s="54"/>
      <c r="G26" s="55" t="str">
        <f>SUM(G27:G28)</f>
        <v>#ERROR!</v>
      </c>
      <c r="H26" s="55"/>
      <c r="I26" s="54"/>
      <c r="J26" s="55"/>
      <c r="K26" s="55" t="str">
        <f t="shared" ref="K26:M26" si="15">SUM(K27:K28)</f>
        <v>#ERROR!</v>
      </c>
      <c r="L26" s="55" t="str">
        <f t="shared" si="15"/>
        <v>#ERROR!</v>
      </c>
      <c r="M26" s="55" t="str">
        <f t="shared" si="15"/>
        <v>#ERROR!</v>
      </c>
      <c r="N26" s="45"/>
      <c r="O26" s="3"/>
    </row>
    <row r="27" ht="29.25" customHeight="1">
      <c r="A27" s="46" t="s">
        <v>58</v>
      </c>
      <c r="B27" s="46" t="s">
        <v>59</v>
      </c>
      <c r="C27" s="47" t="s">
        <v>34</v>
      </c>
      <c r="D27" s="48">
        <v>255.8</v>
      </c>
      <c r="E27" s="48" t="str">
        <f>[1]CPUs!I279</f>
        <v>#ERROR!</v>
      </c>
      <c r="F27" s="48" t="str">
        <f>[1]CPUs!J286</f>
        <v>#ERROR!</v>
      </c>
      <c r="G27" s="48" t="str">
        <f t="shared" ref="G27:G28" si="16">TRUNC(D27 * F27, 2)</f>
        <v>#ERROR!</v>
      </c>
      <c r="H27" s="48">
        <v>255.8</v>
      </c>
      <c r="I27" s="48">
        <v>0.0</v>
      </c>
      <c r="J27" s="48" t="str">
        <f t="shared" ref="J27:J28" si="17">H27+I27</f>
        <v>  255.80 </v>
      </c>
      <c r="K27" s="48" t="str">
        <f t="shared" ref="K27:K28" si="18">H27*F27</f>
        <v>#ERROR!</v>
      </c>
      <c r="L27" s="48" t="str">
        <f t="shared" ref="L27:L28" si="19">I27*F27</f>
        <v>#ERROR!</v>
      </c>
      <c r="M27" s="48" t="str">
        <f t="shared" ref="M27:M28" si="20">J27*F27</f>
        <v>#ERROR!</v>
      </c>
      <c r="N27" s="45" t="str">
        <f t="shared" ref="N27:N28" si="21">J27/D27</f>
        <v>100.00%</v>
      </c>
      <c r="O27" s="3"/>
    </row>
    <row r="28" ht="29.25" customHeight="1">
      <c r="A28" s="46" t="s">
        <v>60</v>
      </c>
      <c r="B28" s="46" t="s">
        <v>61</v>
      </c>
      <c r="C28" s="47" t="s">
        <v>62</v>
      </c>
      <c r="D28" s="48">
        <v>17.1</v>
      </c>
      <c r="E28" s="48" t="str">
        <f>[1]CPUs!I289</f>
        <v>#ERROR!</v>
      </c>
      <c r="F28" s="48" t="str">
        <f>[1]CPUs!J293</f>
        <v>#ERROR!</v>
      </c>
      <c r="G28" s="48" t="str">
        <f t="shared" si="16"/>
        <v>#ERROR!</v>
      </c>
      <c r="H28" s="48">
        <v>0.0</v>
      </c>
      <c r="I28" s="48" t="str">
        <f>[1]CPUs!O28</f>
        <v>#ERROR!</v>
      </c>
      <c r="J28" s="48" t="str">
        <f t="shared" si="17"/>
        <v>#ERROR!</v>
      </c>
      <c r="K28" s="48" t="str">
        <f t="shared" si="18"/>
        <v>#ERROR!</v>
      </c>
      <c r="L28" s="48" t="str">
        <f t="shared" si="19"/>
        <v>#ERROR!</v>
      </c>
      <c r="M28" s="48" t="str">
        <f t="shared" si="20"/>
        <v>#ERROR!</v>
      </c>
      <c r="N28" s="45" t="str">
        <f t="shared" si="21"/>
        <v>#ERROR!</v>
      </c>
      <c r="O28" s="3"/>
    </row>
    <row r="29" ht="24.0" customHeight="1">
      <c r="A29" s="51" t="s">
        <v>63</v>
      </c>
      <c r="B29" s="51" t="s">
        <v>64</v>
      </c>
      <c r="C29" s="51"/>
      <c r="D29" s="55"/>
      <c r="E29" s="54"/>
      <c r="F29" s="54"/>
      <c r="G29" s="55" t="str">
        <f>G30+G35+G39</f>
        <v>#ERROR!</v>
      </c>
      <c r="H29" s="55"/>
      <c r="I29" s="54"/>
      <c r="J29" s="55"/>
      <c r="K29" s="55" t="str">
        <f t="shared" ref="K29:M29" si="22">K30+K35+K39</f>
        <v>#ERROR!</v>
      </c>
      <c r="L29" s="55" t="str">
        <f t="shared" si="22"/>
        <v>#ERROR!</v>
      </c>
      <c r="M29" s="55" t="str">
        <f t="shared" si="22"/>
        <v>#ERROR!</v>
      </c>
      <c r="N29" s="45"/>
      <c r="O29" s="3"/>
    </row>
    <row r="30" ht="24.0" customHeight="1">
      <c r="A30" s="51" t="s">
        <v>65</v>
      </c>
      <c r="B30" s="51" t="s">
        <v>66</v>
      </c>
      <c r="C30" s="51"/>
      <c r="D30" s="55"/>
      <c r="E30" s="54"/>
      <c r="F30" s="54"/>
      <c r="G30" s="55" t="str">
        <f>SUM(G31:G34)</f>
        <v>#ERROR!</v>
      </c>
      <c r="H30" s="55"/>
      <c r="I30" s="54"/>
      <c r="J30" s="55"/>
      <c r="K30" s="55" t="str">
        <f t="shared" ref="K30:M30" si="23">SUM(K31:K34)</f>
        <v>#ERROR!</v>
      </c>
      <c r="L30" s="55" t="str">
        <f t="shared" si="23"/>
        <v>#ERROR!</v>
      </c>
      <c r="M30" s="55" t="str">
        <f t="shared" si="23"/>
        <v>#ERROR!</v>
      </c>
      <c r="N30" s="45"/>
      <c r="O30" s="3"/>
    </row>
    <row r="31" ht="64.5" customHeight="1">
      <c r="A31" s="46" t="s">
        <v>67</v>
      </c>
      <c r="B31" s="46" t="s">
        <v>68</v>
      </c>
      <c r="C31" s="47" t="s">
        <v>62</v>
      </c>
      <c r="D31" s="48">
        <v>150.12</v>
      </c>
      <c r="E31" s="48" t="str">
        <f>[1]CPUs!I296</f>
        <v>#ERROR!</v>
      </c>
      <c r="F31" s="48" t="str">
        <f>[1]CPUs!J303</f>
        <v>#ERROR!</v>
      </c>
      <c r="G31" s="48" t="str">
        <f t="shared" ref="G31:G34" si="24">TRUNC(D31 * F31, 2)</f>
        <v>#ERROR!</v>
      </c>
      <c r="H31" s="48">
        <v>0.0</v>
      </c>
      <c r="I31" s="48" t="str">
        <f>[1]CPUs!O31</f>
        <v>#ERROR!</v>
      </c>
      <c r="J31" s="48" t="str">
        <f t="shared" ref="J31:J34" si="25">H31+I31</f>
        <v>#ERROR!</v>
      </c>
      <c r="K31" s="48" t="str">
        <f t="shared" ref="K31:K34" si="26">H31*F31</f>
        <v>#ERROR!</v>
      </c>
      <c r="L31" s="48" t="str">
        <f t="shared" ref="L31:L34" si="27">I31*F31</f>
        <v>#ERROR!</v>
      </c>
      <c r="M31" s="48" t="str">
        <f t="shared" ref="M31:M34" si="28">J31*F31</f>
        <v>#ERROR!</v>
      </c>
      <c r="N31" s="45" t="str">
        <f t="shared" ref="N31:N34" si="29">J31/D31</f>
        <v>#ERROR!</v>
      </c>
      <c r="O31" s="3"/>
    </row>
    <row r="32" ht="64.5" customHeight="1">
      <c r="A32" s="46" t="s">
        <v>69</v>
      </c>
      <c r="B32" s="46" t="s">
        <v>70</v>
      </c>
      <c r="C32" s="47" t="s">
        <v>62</v>
      </c>
      <c r="D32" s="48">
        <v>2843.85</v>
      </c>
      <c r="E32" s="48" t="str">
        <f>[1]CPUs!I306</f>
        <v>#ERROR!</v>
      </c>
      <c r="F32" s="48" t="str">
        <f>[1]CPUs!J313</f>
        <v>#ERROR!</v>
      </c>
      <c r="G32" s="48" t="str">
        <f t="shared" si="24"/>
        <v>#ERROR!</v>
      </c>
      <c r="H32" s="48">
        <v>0.0</v>
      </c>
      <c r="I32" s="48" t="str">
        <f>[1]CPUs!O32</f>
        <v>#ERROR!</v>
      </c>
      <c r="J32" s="48" t="str">
        <f t="shared" si="25"/>
        <v>#ERROR!</v>
      </c>
      <c r="K32" s="48" t="str">
        <f t="shared" si="26"/>
        <v>#ERROR!</v>
      </c>
      <c r="L32" s="48" t="str">
        <f t="shared" si="27"/>
        <v>#ERROR!</v>
      </c>
      <c r="M32" s="48" t="str">
        <f t="shared" si="28"/>
        <v>#ERROR!</v>
      </c>
      <c r="N32" s="45" t="str">
        <f t="shared" si="29"/>
        <v>#ERROR!</v>
      </c>
      <c r="O32" s="3"/>
    </row>
    <row r="33" ht="39.0" customHeight="1">
      <c r="A33" s="46" t="s">
        <v>71</v>
      </c>
      <c r="B33" s="46" t="s">
        <v>72</v>
      </c>
      <c r="C33" s="47" t="s">
        <v>73</v>
      </c>
      <c r="D33" s="48">
        <v>4587.6</v>
      </c>
      <c r="E33" s="48" t="str">
        <f>[1]CPUs!I316</f>
        <v>#ERROR!</v>
      </c>
      <c r="F33" s="48" t="str">
        <f>[1]CPUs!J320</f>
        <v>#ERROR!</v>
      </c>
      <c r="G33" s="48" t="str">
        <f t="shared" si="24"/>
        <v>#ERROR!</v>
      </c>
      <c r="H33" s="48">
        <v>0.0</v>
      </c>
      <c r="I33" s="48" t="str">
        <f>[1]CPUs!O33</f>
        <v>#ERROR!</v>
      </c>
      <c r="J33" s="48" t="str">
        <f t="shared" si="25"/>
        <v>#ERROR!</v>
      </c>
      <c r="K33" s="48" t="str">
        <f t="shared" si="26"/>
        <v>#ERROR!</v>
      </c>
      <c r="L33" s="48" t="str">
        <f t="shared" si="27"/>
        <v>#ERROR!</v>
      </c>
      <c r="M33" s="48" t="str">
        <f t="shared" si="28"/>
        <v>#ERROR!</v>
      </c>
      <c r="N33" s="45" t="str">
        <f t="shared" si="29"/>
        <v>#ERROR!</v>
      </c>
      <c r="O33" s="3"/>
    </row>
    <row r="34" ht="51.75" customHeight="1">
      <c r="A34" s="46" t="s">
        <v>74</v>
      </c>
      <c r="B34" s="46" t="s">
        <v>75</v>
      </c>
      <c r="C34" s="47" t="s">
        <v>62</v>
      </c>
      <c r="D34" s="48">
        <v>476.74</v>
      </c>
      <c r="E34" s="48" t="str">
        <f>[1]CPUs!I323</f>
        <v>#ERROR!</v>
      </c>
      <c r="F34" s="48" t="str">
        <f>[1]CPUs!J329</f>
        <v>#ERROR!</v>
      </c>
      <c r="G34" s="48" t="str">
        <f t="shared" si="24"/>
        <v>#ERROR!</v>
      </c>
      <c r="H34" s="48">
        <v>0.0</v>
      </c>
      <c r="I34" s="48" t="str">
        <f>[1]CPUs!O34</f>
        <v>#ERROR!</v>
      </c>
      <c r="J34" s="48" t="str">
        <f t="shared" si="25"/>
        <v>#ERROR!</v>
      </c>
      <c r="K34" s="48" t="str">
        <f t="shared" si="26"/>
        <v>#ERROR!</v>
      </c>
      <c r="L34" s="48" t="str">
        <f t="shared" si="27"/>
        <v>#ERROR!</v>
      </c>
      <c r="M34" s="48" t="str">
        <f t="shared" si="28"/>
        <v>#ERROR!</v>
      </c>
      <c r="N34" s="45" t="str">
        <f t="shared" si="29"/>
        <v>#ERROR!</v>
      </c>
      <c r="O34" s="3"/>
    </row>
    <row r="35" ht="24.0" customHeight="1">
      <c r="A35" s="51" t="s">
        <v>76</v>
      </c>
      <c r="B35" s="51" t="s">
        <v>77</v>
      </c>
      <c r="C35" s="51"/>
      <c r="D35" s="55"/>
      <c r="E35" s="54"/>
      <c r="F35" s="54"/>
      <c r="G35" s="55" t="str">
        <f>SUM(G36:G38)</f>
        <v>#ERROR!</v>
      </c>
      <c r="H35" s="55"/>
      <c r="I35" s="54"/>
      <c r="J35" s="55"/>
      <c r="K35" s="55" t="str">
        <f t="shared" ref="K35:M35" si="30">SUM(K36:K38)</f>
        <v>#ERROR!</v>
      </c>
      <c r="L35" s="55" t="str">
        <f t="shared" si="30"/>
        <v>#ERROR!</v>
      </c>
      <c r="M35" s="55" t="str">
        <f t="shared" si="30"/>
        <v>#ERROR!</v>
      </c>
      <c r="N35" s="45"/>
      <c r="O35" s="3"/>
    </row>
    <row r="36" ht="51.75" customHeight="1">
      <c r="A36" s="46" t="s">
        <v>78</v>
      </c>
      <c r="B36" s="46" t="s">
        <v>79</v>
      </c>
      <c r="C36" s="47" t="s">
        <v>49</v>
      </c>
      <c r="D36" s="48">
        <v>3385.0</v>
      </c>
      <c r="E36" s="48" t="str">
        <f>[1]CPUs!I332</f>
        <v>#ERROR!</v>
      </c>
      <c r="F36" s="48" t="str">
        <f>[1]CPUs!J344</f>
        <v>#ERROR!</v>
      </c>
      <c r="G36" s="48" t="str">
        <f t="shared" ref="G36:G38" si="31">TRUNC(D36 * F36, 2)</f>
        <v>#ERROR!</v>
      </c>
      <c r="H36" s="48">
        <v>0.0</v>
      </c>
      <c r="I36" s="48">
        <v>0.0</v>
      </c>
      <c r="J36" s="48" t="str">
        <f t="shared" ref="J36:J38" si="32">H36+I36</f>
        <v>  -   </v>
      </c>
      <c r="K36" s="48" t="str">
        <f t="shared" ref="K36:K38" si="33">H36*F36</f>
        <v>#ERROR!</v>
      </c>
      <c r="L36" s="48" t="str">
        <f t="shared" ref="L36:L38" si="34">I36*F36</f>
        <v>#ERROR!</v>
      </c>
      <c r="M36" s="48" t="str">
        <f t="shared" ref="M36:M38" si="35">J36*F36</f>
        <v>#ERROR!</v>
      </c>
      <c r="N36" s="45" t="str">
        <f t="shared" ref="N36:N38" si="36">J36/D36</f>
        <v>0.00%</v>
      </c>
      <c r="O36" s="3"/>
    </row>
    <row r="37" ht="31.5" customHeight="1">
      <c r="A37" s="46" t="s">
        <v>80</v>
      </c>
      <c r="B37" s="46" t="s">
        <v>81</v>
      </c>
      <c r="C37" s="47" t="s">
        <v>82</v>
      </c>
      <c r="D37" s="48">
        <v>532.24</v>
      </c>
      <c r="E37" s="48" t="str">
        <f>[1]CPUs!I347</f>
        <v>#ERROR!</v>
      </c>
      <c r="F37" s="48" t="str">
        <f>[1]CPUs!J352</f>
        <v>#ERROR!</v>
      </c>
      <c r="G37" s="48" t="str">
        <f t="shared" si="31"/>
        <v>#ERROR!</v>
      </c>
      <c r="H37" s="48">
        <v>0.0</v>
      </c>
      <c r="I37" s="48" t="str">
        <f>[1]CPUs!O37</f>
        <v>#ERROR!</v>
      </c>
      <c r="J37" s="48" t="str">
        <f t="shared" si="32"/>
        <v>#ERROR!</v>
      </c>
      <c r="K37" s="48" t="str">
        <f t="shared" si="33"/>
        <v>#ERROR!</v>
      </c>
      <c r="L37" s="48" t="str">
        <f t="shared" si="34"/>
        <v>#ERROR!</v>
      </c>
      <c r="M37" s="48" t="str">
        <f t="shared" si="35"/>
        <v>#ERROR!</v>
      </c>
      <c r="N37" s="45" t="str">
        <f t="shared" si="36"/>
        <v>#ERROR!</v>
      </c>
      <c r="O37" s="3"/>
    </row>
    <row r="38" ht="31.5" customHeight="1">
      <c r="A38" s="46" t="s">
        <v>83</v>
      </c>
      <c r="B38" s="46" t="s">
        <v>84</v>
      </c>
      <c r="C38" s="47" t="s">
        <v>82</v>
      </c>
      <c r="D38" s="48">
        <v>244.23</v>
      </c>
      <c r="E38" s="48" t="str">
        <f>[1]CPUs!I355</f>
        <v>#ERROR!</v>
      </c>
      <c r="F38" s="48" t="str">
        <f>[1]CPUs!J362</f>
        <v>#ERROR!</v>
      </c>
      <c r="G38" s="48" t="str">
        <f t="shared" si="31"/>
        <v>#ERROR!</v>
      </c>
      <c r="H38" s="48">
        <v>0.0</v>
      </c>
      <c r="I38" s="48" t="str">
        <f>[1]CPUs!O38</f>
        <v>#ERROR!</v>
      </c>
      <c r="J38" s="48" t="str">
        <f t="shared" si="32"/>
        <v>#ERROR!</v>
      </c>
      <c r="K38" s="48" t="str">
        <f t="shared" si="33"/>
        <v>#ERROR!</v>
      </c>
      <c r="L38" s="48" t="str">
        <f t="shared" si="34"/>
        <v>#ERROR!</v>
      </c>
      <c r="M38" s="48" t="str">
        <f t="shared" si="35"/>
        <v>#ERROR!</v>
      </c>
      <c r="N38" s="45" t="str">
        <f t="shared" si="36"/>
        <v>#ERROR!</v>
      </c>
      <c r="O38" s="3"/>
    </row>
    <row r="39" ht="24.0" customHeight="1">
      <c r="A39" s="51" t="s">
        <v>85</v>
      </c>
      <c r="B39" s="51" t="s">
        <v>86</v>
      </c>
      <c r="C39" s="51"/>
      <c r="D39" s="55"/>
      <c r="E39" s="54"/>
      <c r="F39" s="54"/>
      <c r="G39" s="55" t="str">
        <f>G40+G43</f>
        <v>#ERROR!</v>
      </c>
      <c r="H39" s="55"/>
      <c r="I39" s="54"/>
      <c r="J39" s="55"/>
      <c r="K39" s="55" t="str">
        <f t="shared" ref="K39:M39" si="37">K40+K43</f>
        <v>#ERROR!</v>
      </c>
      <c r="L39" s="55" t="str">
        <f t="shared" si="37"/>
        <v>#ERROR!</v>
      </c>
      <c r="M39" s="55" t="str">
        <f t="shared" si="37"/>
        <v>#ERROR!</v>
      </c>
      <c r="N39" s="45"/>
      <c r="O39" s="3"/>
    </row>
    <row r="40" ht="24.0" customHeight="1">
      <c r="A40" s="51" t="s">
        <v>87</v>
      </c>
      <c r="B40" s="51" t="s">
        <v>88</v>
      </c>
      <c r="C40" s="51"/>
      <c r="D40" s="55"/>
      <c r="E40" s="54"/>
      <c r="F40" s="54"/>
      <c r="G40" s="55" t="str">
        <f>SUM(G41:G42)</f>
        <v>#ERROR!</v>
      </c>
      <c r="H40" s="55"/>
      <c r="I40" s="54"/>
      <c r="J40" s="55"/>
      <c r="K40" s="55" t="str">
        <f t="shared" ref="K40:M40" si="38">SUM(K41:K42)</f>
        <v>#ERROR!</v>
      </c>
      <c r="L40" s="55" t="str">
        <f t="shared" si="38"/>
        <v>#ERROR!</v>
      </c>
      <c r="M40" s="55" t="str">
        <f t="shared" si="38"/>
        <v>#ERROR!</v>
      </c>
      <c r="N40" s="45"/>
      <c r="O40" s="3"/>
    </row>
    <row r="41" ht="51.75" customHeight="1">
      <c r="A41" s="46" t="s">
        <v>89</v>
      </c>
      <c r="B41" s="46" t="s">
        <v>90</v>
      </c>
      <c r="C41" s="47" t="s">
        <v>49</v>
      </c>
      <c r="D41" s="48">
        <v>2122.13</v>
      </c>
      <c r="E41" s="48" t="str">
        <f>[1]CPUs!I365</f>
        <v>#ERROR!</v>
      </c>
      <c r="F41" s="48" t="str">
        <f>[1]CPUs!J377</f>
        <v>#ERROR!</v>
      </c>
      <c r="G41" s="48" t="str">
        <f t="shared" ref="G41:G42" si="39">TRUNC(D41 * F41, 2)</f>
        <v>#ERROR!</v>
      </c>
      <c r="H41" s="48">
        <v>0.0</v>
      </c>
      <c r="I41" s="48" t="str">
        <f>[1]CPUs!O41</f>
        <v>#ERROR!</v>
      </c>
      <c r="J41" s="48" t="str">
        <f t="shared" ref="J41:J42" si="40">H41+I41</f>
        <v>#ERROR!</v>
      </c>
      <c r="K41" s="48" t="str">
        <f t="shared" ref="K41:K42" si="41">H41*F41</f>
        <v>#ERROR!</v>
      </c>
      <c r="L41" s="48" t="str">
        <f t="shared" ref="L41:L42" si="42">I41*F41</f>
        <v>#ERROR!</v>
      </c>
      <c r="M41" s="48" t="str">
        <f t="shared" ref="M41:M42" si="43">J41*F41</f>
        <v>#ERROR!</v>
      </c>
      <c r="N41" s="45" t="str">
        <f t="shared" ref="N41:N42" si="44">J41/D41</f>
        <v>#ERROR!</v>
      </c>
      <c r="O41" s="3"/>
    </row>
    <row r="42" ht="30.75" customHeight="1">
      <c r="A42" s="46" t="s">
        <v>91</v>
      </c>
      <c r="B42" s="46" t="s">
        <v>92</v>
      </c>
      <c r="C42" s="47" t="s">
        <v>62</v>
      </c>
      <c r="D42" s="48">
        <v>149.91</v>
      </c>
      <c r="E42" s="48" t="str">
        <f>[1]CPUs!I380</f>
        <v>#ERROR!</v>
      </c>
      <c r="F42" s="48" t="str">
        <f>[1]CPUs!J387</f>
        <v>#ERROR!</v>
      </c>
      <c r="G42" s="48" t="str">
        <f t="shared" si="39"/>
        <v>#ERROR!</v>
      </c>
      <c r="H42" s="48">
        <v>0.0</v>
      </c>
      <c r="I42" s="48" t="str">
        <f>[1]CPUs!O42</f>
        <v>#ERROR!</v>
      </c>
      <c r="J42" s="48" t="str">
        <f t="shared" si="40"/>
        <v>#ERROR!</v>
      </c>
      <c r="K42" s="48" t="str">
        <f t="shared" si="41"/>
        <v>#ERROR!</v>
      </c>
      <c r="L42" s="48" t="str">
        <f t="shared" si="42"/>
        <v>#ERROR!</v>
      </c>
      <c r="M42" s="48" t="str">
        <f t="shared" si="43"/>
        <v>#ERROR!</v>
      </c>
      <c r="N42" s="45" t="str">
        <f t="shared" si="44"/>
        <v>#ERROR!</v>
      </c>
      <c r="O42" s="3"/>
    </row>
    <row r="43" ht="24.0" customHeight="1">
      <c r="A43" s="51" t="s">
        <v>93</v>
      </c>
      <c r="B43" s="51" t="s">
        <v>94</v>
      </c>
      <c r="C43" s="51"/>
      <c r="D43" s="55"/>
      <c r="E43" s="54"/>
      <c r="F43" s="54"/>
      <c r="G43" s="55" t="str">
        <f>SUM(G44:G57)</f>
        <v>#ERROR!</v>
      </c>
      <c r="H43" s="55"/>
      <c r="I43" s="54"/>
      <c r="J43" s="55"/>
      <c r="K43" s="55" t="str">
        <f t="shared" ref="K43:M43" si="45">SUM(K44:K57)</f>
        <v>#ERROR!</v>
      </c>
      <c r="L43" s="55" t="str">
        <f t="shared" si="45"/>
        <v>#ERROR!</v>
      </c>
      <c r="M43" s="55" t="str">
        <f t="shared" si="45"/>
        <v>#ERROR!</v>
      </c>
      <c r="N43" s="45"/>
      <c r="O43" s="3"/>
    </row>
    <row r="44" ht="39.0" customHeight="1">
      <c r="A44" s="46" t="s">
        <v>95</v>
      </c>
      <c r="B44" s="46" t="s">
        <v>96</v>
      </c>
      <c r="C44" s="47" t="s">
        <v>62</v>
      </c>
      <c r="D44" s="48">
        <v>51.14</v>
      </c>
      <c r="E44" s="48" t="str">
        <f>[1]CPUs!I390</f>
        <v>#ERROR!</v>
      </c>
      <c r="F44" s="48" t="str">
        <f>[1]CPUs!J397</f>
        <v>#ERROR!</v>
      </c>
      <c r="G44" s="48" t="str">
        <f t="shared" ref="G44:G57" si="46">TRUNC(D44 * F44, 2)</f>
        <v>#ERROR!</v>
      </c>
      <c r="H44" s="48">
        <v>0.0</v>
      </c>
      <c r="I44" s="48" t="str">
        <f>[1]CPUs!O44</f>
        <v>#ERROR!</v>
      </c>
      <c r="J44" s="48" t="str">
        <f t="shared" ref="J44:J57" si="47">H44+I44</f>
        <v>#ERROR!</v>
      </c>
      <c r="K44" s="48" t="str">
        <f t="shared" ref="K44:K57" si="48">H44*F44</f>
        <v>#ERROR!</v>
      </c>
      <c r="L44" s="48" t="str">
        <f t="shared" ref="L44:L57" si="49">I44*F44</f>
        <v>#ERROR!</v>
      </c>
      <c r="M44" s="48" t="str">
        <f t="shared" ref="M44:M57" si="50">J44*F44</f>
        <v>#ERROR!</v>
      </c>
      <c r="N44" s="45" t="str">
        <f t="shared" ref="N44:N57" si="51">J44/D44</f>
        <v>#ERROR!</v>
      </c>
      <c r="O44" s="3"/>
    </row>
    <row r="45" ht="39.0" customHeight="1">
      <c r="A45" s="46" t="s">
        <v>97</v>
      </c>
      <c r="B45" s="46" t="s">
        <v>98</v>
      </c>
      <c r="C45" s="47" t="s">
        <v>62</v>
      </c>
      <c r="D45" s="48">
        <v>52.5</v>
      </c>
      <c r="E45" s="48" t="str">
        <f>[1]CPUs!I400</f>
        <v>#ERROR!</v>
      </c>
      <c r="F45" s="48" t="str">
        <f>[1]CPUs!J404</f>
        <v>#ERROR!</v>
      </c>
      <c r="G45" s="48" t="str">
        <f t="shared" si="46"/>
        <v>#ERROR!</v>
      </c>
      <c r="H45" s="48">
        <v>0.0</v>
      </c>
      <c r="I45" s="48" t="str">
        <f>[1]CPUs!O45</f>
        <v>#ERROR!</v>
      </c>
      <c r="J45" s="48" t="str">
        <f t="shared" si="47"/>
        <v>#ERROR!</v>
      </c>
      <c r="K45" s="48" t="str">
        <f t="shared" si="48"/>
        <v>#ERROR!</v>
      </c>
      <c r="L45" s="48" t="str">
        <f t="shared" si="49"/>
        <v>#ERROR!</v>
      </c>
      <c r="M45" s="48" t="str">
        <f t="shared" si="50"/>
        <v>#ERROR!</v>
      </c>
      <c r="N45" s="45" t="str">
        <f t="shared" si="51"/>
        <v>#ERROR!</v>
      </c>
      <c r="O45" s="3"/>
    </row>
    <row r="46" ht="39.0" customHeight="1">
      <c r="A46" s="46" t="s">
        <v>99</v>
      </c>
      <c r="B46" s="46" t="s">
        <v>100</v>
      </c>
      <c r="C46" s="47" t="s">
        <v>34</v>
      </c>
      <c r="D46" s="48">
        <v>136.64</v>
      </c>
      <c r="E46" s="48" t="str">
        <f>[1]CPUs!I407</f>
        <v>#ERROR!</v>
      </c>
      <c r="F46" s="48" t="str">
        <f>[1]CPUs!J421</f>
        <v>#ERROR!</v>
      </c>
      <c r="G46" s="48" t="str">
        <f t="shared" si="46"/>
        <v>#ERROR!</v>
      </c>
      <c r="H46" s="48">
        <v>0.0</v>
      </c>
      <c r="I46" s="48" t="str">
        <f>[1]CPUs!O46</f>
        <v>#ERROR!</v>
      </c>
      <c r="J46" s="48" t="str">
        <f t="shared" si="47"/>
        <v>#ERROR!</v>
      </c>
      <c r="K46" s="48" t="str">
        <f t="shared" si="48"/>
        <v>#ERROR!</v>
      </c>
      <c r="L46" s="48" t="str">
        <f t="shared" si="49"/>
        <v>#ERROR!</v>
      </c>
      <c r="M46" s="48" t="str">
        <f t="shared" si="50"/>
        <v>#ERROR!</v>
      </c>
      <c r="N46" s="45" t="str">
        <f t="shared" si="51"/>
        <v>#ERROR!</v>
      </c>
      <c r="O46" s="3"/>
    </row>
    <row r="47" ht="25.5" customHeight="1">
      <c r="A47" s="46" t="s">
        <v>101</v>
      </c>
      <c r="B47" s="46" t="s">
        <v>102</v>
      </c>
      <c r="C47" s="47" t="s">
        <v>62</v>
      </c>
      <c r="D47" s="48">
        <v>11.14</v>
      </c>
      <c r="E47" s="48" t="str">
        <f>[1]CPUs!I424</f>
        <v>#ERROR!</v>
      </c>
      <c r="F47" s="48" t="str">
        <f>[1]CPUs!J427</f>
        <v>#ERROR!</v>
      </c>
      <c r="G47" s="48" t="str">
        <f t="shared" si="46"/>
        <v>#ERROR!</v>
      </c>
      <c r="H47" s="48">
        <v>0.0</v>
      </c>
      <c r="I47" s="48" t="str">
        <f>[1]CPUs!O47</f>
        <v>#ERROR!</v>
      </c>
      <c r="J47" s="48" t="str">
        <f t="shared" si="47"/>
        <v>#ERROR!</v>
      </c>
      <c r="K47" s="48" t="str">
        <f t="shared" si="48"/>
        <v>#ERROR!</v>
      </c>
      <c r="L47" s="48" t="str">
        <f t="shared" si="49"/>
        <v>#ERROR!</v>
      </c>
      <c r="M47" s="48" t="str">
        <f t="shared" si="50"/>
        <v>#ERROR!</v>
      </c>
      <c r="N47" s="45" t="str">
        <f t="shared" si="51"/>
        <v>#ERROR!</v>
      </c>
      <c r="O47" s="3"/>
    </row>
    <row r="48" ht="39.0" customHeight="1">
      <c r="A48" s="46" t="s">
        <v>103</v>
      </c>
      <c r="B48" s="46" t="s">
        <v>104</v>
      </c>
      <c r="C48" s="47" t="s">
        <v>34</v>
      </c>
      <c r="D48" s="48">
        <v>157.27</v>
      </c>
      <c r="E48" s="48" t="str">
        <f>[1]CPUs!I430</f>
        <v>#ERROR!</v>
      </c>
      <c r="F48" s="48" t="str">
        <f>[1]CPUs!J435</f>
        <v>#ERROR!</v>
      </c>
      <c r="G48" s="48" t="str">
        <f t="shared" si="46"/>
        <v>#ERROR!</v>
      </c>
      <c r="H48" s="48">
        <v>0.0</v>
      </c>
      <c r="I48" s="48" t="str">
        <f>[1]CPUs!O48</f>
        <v>#ERROR!</v>
      </c>
      <c r="J48" s="48" t="str">
        <f t="shared" si="47"/>
        <v>#ERROR!</v>
      </c>
      <c r="K48" s="48" t="str">
        <f t="shared" si="48"/>
        <v>#ERROR!</v>
      </c>
      <c r="L48" s="48" t="str">
        <f t="shared" si="49"/>
        <v>#ERROR!</v>
      </c>
      <c r="M48" s="48" t="str">
        <f t="shared" si="50"/>
        <v>#ERROR!</v>
      </c>
      <c r="N48" s="45" t="str">
        <f t="shared" si="51"/>
        <v>#ERROR!</v>
      </c>
      <c r="O48" s="3"/>
    </row>
    <row r="49" ht="39.0" customHeight="1">
      <c r="A49" s="46" t="s">
        <v>105</v>
      </c>
      <c r="B49" s="46" t="s">
        <v>106</v>
      </c>
      <c r="C49" s="47" t="s">
        <v>82</v>
      </c>
      <c r="D49" s="48">
        <v>447.1</v>
      </c>
      <c r="E49" s="48" t="str">
        <f>[1]CPUs!I438</f>
        <v>#ERROR!</v>
      </c>
      <c r="F49" s="48" t="str">
        <f>[1]CPUs!J445</f>
        <v>#ERROR!</v>
      </c>
      <c r="G49" s="48" t="str">
        <f t="shared" si="46"/>
        <v>#ERROR!</v>
      </c>
      <c r="H49" s="48">
        <v>0.0</v>
      </c>
      <c r="I49" s="48" t="str">
        <f>[1]CPUs!O49</f>
        <v>#ERROR!</v>
      </c>
      <c r="J49" s="48" t="str">
        <f t="shared" si="47"/>
        <v>#ERROR!</v>
      </c>
      <c r="K49" s="48" t="str">
        <f t="shared" si="48"/>
        <v>#ERROR!</v>
      </c>
      <c r="L49" s="48" t="str">
        <f t="shared" si="49"/>
        <v>#ERROR!</v>
      </c>
      <c r="M49" s="48" t="str">
        <f t="shared" si="50"/>
        <v>#ERROR!</v>
      </c>
      <c r="N49" s="45" t="str">
        <f t="shared" si="51"/>
        <v>#ERROR!</v>
      </c>
      <c r="O49" s="3"/>
    </row>
    <row r="50" ht="30.0" customHeight="1">
      <c r="A50" s="46" t="s">
        <v>107</v>
      </c>
      <c r="B50" s="46" t="s">
        <v>108</v>
      </c>
      <c r="C50" s="47" t="s">
        <v>82</v>
      </c>
      <c r="D50" s="48">
        <v>2547.3</v>
      </c>
      <c r="E50" s="48" t="str">
        <f>[1]CPUs!I448</f>
        <v>#ERROR!</v>
      </c>
      <c r="F50" s="48" t="str">
        <f>[1]CPUs!J455</f>
        <v>#ERROR!</v>
      </c>
      <c r="G50" s="48" t="str">
        <f t="shared" si="46"/>
        <v>#ERROR!</v>
      </c>
      <c r="H50" s="48">
        <v>0.0</v>
      </c>
      <c r="I50" s="48" t="str">
        <f>[1]CPUs!O50</f>
        <v>#ERROR!</v>
      </c>
      <c r="J50" s="48" t="str">
        <f t="shared" si="47"/>
        <v>#ERROR!</v>
      </c>
      <c r="K50" s="48" t="str">
        <f t="shared" si="48"/>
        <v>#ERROR!</v>
      </c>
      <c r="L50" s="48" t="str">
        <f t="shared" si="49"/>
        <v>#ERROR!</v>
      </c>
      <c r="M50" s="48" t="str">
        <f t="shared" si="50"/>
        <v>#ERROR!</v>
      </c>
      <c r="N50" s="45" t="str">
        <f t="shared" si="51"/>
        <v>#ERROR!</v>
      </c>
      <c r="O50" s="3"/>
    </row>
    <row r="51" ht="30.0" customHeight="1">
      <c r="A51" s="46" t="s">
        <v>109</v>
      </c>
      <c r="B51" s="46" t="s">
        <v>110</v>
      </c>
      <c r="C51" s="47" t="s">
        <v>82</v>
      </c>
      <c r="D51" s="48">
        <v>2864.7</v>
      </c>
      <c r="E51" s="48" t="str">
        <f>[1]CPUs!I458</f>
        <v>#ERROR!</v>
      </c>
      <c r="F51" s="48" t="str">
        <f>[1]CPUs!J465</f>
        <v>#ERROR!</v>
      </c>
      <c r="G51" s="48" t="str">
        <f t="shared" si="46"/>
        <v>#ERROR!</v>
      </c>
      <c r="H51" s="48">
        <v>0.0</v>
      </c>
      <c r="I51" s="48" t="str">
        <f>[1]CPUs!O51</f>
        <v>#ERROR!</v>
      </c>
      <c r="J51" s="48" t="str">
        <f t="shared" si="47"/>
        <v>#ERROR!</v>
      </c>
      <c r="K51" s="48" t="str">
        <f t="shared" si="48"/>
        <v>#ERROR!</v>
      </c>
      <c r="L51" s="48" t="str">
        <f t="shared" si="49"/>
        <v>#ERROR!</v>
      </c>
      <c r="M51" s="48" t="str">
        <f t="shared" si="50"/>
        <v>#ERROR!</v>
      </c>
      <c r="N51" s="45" t="str">
        <f t="shared" si="51"/>
        <v>#ERROR!</v>
      </c>
      <c r="O51" s="3"/>
    </row>
    <row r="52" ht="30.0" customHeight="1">
      <c r="A52" s="46" t="s">
        <v>111</v>
      </c>
      <c r="B52" s="46" t="s">
        <v>112</v>
      </c>
      <c r="C52" s="47" t="s">
        <v>82</v>
      </c>
      <c r="D52" s="48">
        <v>1018.8</v>
      </c>
      <c r="E52" s="48" t="str">
        <f>[1]CPUs!I468</f>
        <v>#ERROR!</v>
      </c>
      <c r="F52" s="48" t="str">
        <f>[1]CPUs!J475</f>
        <v>#ERROR!</v>
      </c>
      <c r="G52" s="48" t="str">
        <f t="shared" si="46"/>
        <v>#ERROR!</v>
      </c>
      <c r="H52" s="48">
        <v>0.0</v>
      </c>
      <c r="I52" s="48" t="str">
        <f>[1]CPUs!O52</f>
        <v>#ERROR!</v>
      </c>
      <c r="J52" s="48" t="str">
        <f t="shared" si="47"/>
        <v>#ERROR!</v>
      </c>
      <c r="K52" s="48" t="str">
        <f t="shared" si="48"/>
        <v>#ERROR!</v>
      </c>
      <c r="L52" s="48" t="str">
        <f t="shared" si="49"/>
        <v>#ERROR!</v>
      </c>
      <c r="M52" s="48" t="str">
        <f t="shared" si="50"/>
        <v>#ERROR!</v>
      </c>
      <c r="N52" s="45" t="str">
        <f t="shared" si="51"/>
        <v>#ERROR!</v>
      </c>
      <c r="O52" s="3"/>
    </row>
    <row r="53" ht="39.0" customHeight="1">
      <c r="A53" s="46" t="s">
        <v>113</v>
      </c>
      <c r="B53" s="46" t="s">
        <v>114</v>
      </c>
      <c r="C53" s="47" t="s">
        <v>62</v>
      </c>
      <c r="D53" s="48">
        <v>2.36</v>
      </c>
      <c r="E53" s="48" t="str">
        <f>[1]CPUs!I478</f>
        <v>#ERROR!</v>
      </c>
      <c r="F53" s="48" t="str">
        <f>[1]CPUs!J484</f>
        <v>#ERROR!</v>
      </c>
      <c r="G53" s="48" t="str">
        <f t="shared" si="46"/>
        <v>#ERROR!</v>
      </c>
      <c r="H53" s="48">
        <v>0.0</v>
      </c>
      <c r="I53" s="48" t="str">
        <f>[1]CPUs!O53</f>
        <v>#ERROR!</v>
      </c>
      <c r="J53" s="48" t="str">
        <f t="shared" si="47"/>
        <v>#ERROR!</v>
      </c>
      <c r="K53" s="48" t="str">
        <f t="shared" si="48"/>
        <v>#ERROR!</v>
      </c>
      <c r="L53" s="48" t="str">
        <f t="shared" si="49"/>
        <v>#ERROR!</v>
      </c>
      <c r="M53" s="48" t="str">
        <f t="shared" si="50"/>
        <v>#ERROR!</v>
      </c>
      <c r="N53" s="45" t="str">
        <f t="shared" si="51"/>
        <v>#ERROR!</v>
      </c>
      <c r="O53" s="3"/>
    </row>
    <row r="54" ht="30.0" customHeight="1">
      <c r="A54" s="46" t="s">
        <v>115</v>
      </c>
      <c r="B54" s="46" t="s">
        <v>116</v>
      </c>
      <c r="C54" s="47" t="s">
        <v>82</v>
      </c>
      <c r="D54" s="48">
        <v>289.2</v>
      </c>
      <c r="E54" s="48" t="str">
        <f>[1]CPUs!I487</f>
        <v>#ERROR!</v>
      </c>
      <c r="F54" s="48" t="str">
        <f>[1]CPUs!J494</f>
        <v>#ERROR!</v>
      </c>
      <c r="G54" s="48" t="str">
        <f t="shared" si="46"/>
        <v>#ERROR!</v>
      </c>
      <c r="H54" s="48">
        <v>0.0</v>
      </c>
      <c r="I54" s="48" t="str">
        <f>[1]CPUs!O54</f>
        <v>#ERROR!</v>
      </c>
      <c r="J54" s="48" t="str">
        <f t="shared" si="47"/>
        <v>#ERROR!</v>
      </c>
      <c r="K54" s="48" t="str">
        <f t="shared" si="48"/>
        <v>#ERROR!</v>
      </c>
      <c r="L54" s="48" t="str">
        <f t="shared" si="49"/>
        <v>#ERROR!</v>
      </c>
      <c r="M54" s="48" t="str">
        <f t="shared" si="50"/>
        <v>#ERROR!</v>
      </c>
      <c r="N54" s="45" t="str">
        <f t="shared" si="51"/>
        <v>#ERROR!</v>
      </c>
      <c r="O54" s="3"/>
    </row>
    <row r="55" ht="30.0" customHeight="1">
      <c r="A55" s="46" t="s">
        <v>117</v>
      </c>
      <c r="B55" s="46" t="s">
        <v>118</v>
      </c>
      <c r="C55" s="47" t="s">
        <v>82</v>
      </c>
      <c r="D55" s="48">
        <v>303.6</v>
      </c>
      <c r="E55" s="48" t="str">
        <f>[1]CPUs!I497</f>
        <v>#ERROR!</v>
      </c>
      <c r="F55" s="48" t="str">
        <f>[1]CPUs!J504</f>
        <v>#ERROR!</v>
      </c>
      <c r="G55" s="48" t="str">
        <f t="shared" si="46"/>
        <v>#ERROR!</v>
      </c>
      <c r="H55" s="48">
        <v>0.0</v>
      </c>
      <c r="I55" s="48" t="str">
        <f>[1]CPUs!O55</f>
        <v>#ERROR!</v>
      </c>
      <c r="J55" s="48" t="str">
        <f t="shared" si="47"/>
        <v>#ERROR!</v>
      </c>
      <c r="K55" s="48" t="str">
        <f t="shared" si="48"/>
        <v>#ERROR!</v>
      </c>
      <c r="L55" s="48" t="str">
        <f t="shared" si="49"/>
        <v>#ERROR!</v>
      </c>
      <c r="M55" s="48" t="str">
        <f t="shared" si="50"/>
        <v>#ERROR!</v>
      </c>
      <c r="N55" s="45" t="str">
        <f t="shared" si="51"/>
        <v>#ERROR!</v>
      </c>
      <c r="O55" s="3"/>
    </row>
    <row r="56" ht="30.0" customHeight="1">
      <c r="A56" s="46" t="s">
        <v>119</v>
      </c>
      <c r="B56" s="46" t="s">
        <v>120</v>
      </c>
      <c r="C56" s="47" t="s">
        <v>82</v>
      </c>
      <c r="D56" s="48">
        <v>3312.7</v>
      </c>
      <c r="E56" s="48" t="str">
        <f>[1]CPUs!I507</f>
        <v>#ERROR!</v>
      </c>
      <c r="F56" s="48" t="str">
        <f>[1]CPUs!J514</f>
        <v>#ERROR!</v>
      </c>
      <c r="G56" s="48" t="str">
        <f t="shared" si="46"/>
        <v>#ERROR!</v>
      </c>
      <c r="H56" s="48">
        <v>0.0</v>
      </c>
      <c r="I56" s="48" t="str">
        <f>[1]CPUs!O56</f>
        <v>#ERROR!</v>
      </c>
      <c r="J56" s="48" t="str">
        <f t="shared" si="47"/>
        <v>#ERROR!</v>
      </c>
      <c r="K56" s="48" t="str">
        <f t="shared" si="48"/>
        <v>#ERROR!</v>
      </c>
      <c r="L56" s="48" t="str">
        <f t="shared" si="49"/>
        <v>#ERROR!</v>
      </c>
      <c r="M56" s="48" t="str">
        <f t="shared" si="50"/>
        <v>#ERROR!</v>
      </c>
      <c r="N56" s="45" t="str">
        <f t="shared" si="51"/>
        <v>#ERROR!</v>
      </c>
      <c r="O56" s="3"/>
    </row>
    <row r="57" ht="30.0" customHeight="1">
      <c r="A57" s="46" t="s">
        <v>121</v>
      </c>
      <c r="B57" s="46" t="s">
        <v>122</v>
      </c>
      <c r="C57" s="47" t="s">
        <v>82</v>
      </c>
      <c r="D57" s="48">
        <v>335.5</v>
      </c>
      <c r="E57" s="48" t="str">
        <f>[1]CPUs!I517</f>
        <v>#ERROR!</v>
      </c>
      <c r="F57" s="48" t="str">
        <f>[1]CPUs!J524</f>
        <v>#ERROR!</v>
      </c>
      <c r="G57" s="48" t="str">
        <f t="shared" si="46"/>
        <v>#ERROR!</v>
      </c>
      <c r="H57" s="48">
        <v>0.0</v>
      </c>
      <c r="I57" s="48" t="str">
        <f>[1]CPUs!O57</f>
        <v>#ERROR!</v>
      </c>
      <c r="J57" s="48" t="str">
        <f t="shared" si="47"/>
        <v>#ERROR!</v>
      </c>
      <c r="K57" s="48" t="str">
        <f t="shared" si="48"/>
        <v>#ERROR!</v>
      </c>
      <c r="L57" s="48" t="str">
        <f t="shared" si="49"/>
        <v>#ERROR!</v>
      </c>
      <c r="M57" s="48" t="str">
        <f t="shared" si="50"/>
        <v>#ERROR!</v>
      </c>
      <c r="N57" s="45" t="str">
        <f t="shared" si="51"/>
        <v>#ERROR!</v>
      </c>
      <c r="O57" s="3"/>
    </row>
    <row r="58" ht="24.0" customHeight="1">
      <c r="A58" s="51" t="s">
        <v>123</v>
      </c>
      <c r="B58" s="51" t="s">
        <v>124</v>
      </c>
      <c r="C58" s="51"/>
      <c r="D58" s="55"/>
      <c r="E58" s="54"/>
      <c r="F58" s="54"/>
      <c r="G58" s="55" t="str">
        <f>SUM(G59:G63)</f>
        <v>#ERROR!</v>
      </c>
      <c r="H58" s="55"/>
      <c r="I58" s="54"/>
      <c r="J58" s="55"/>
      <c r="K58" s="55" t="str">
        <f t="shared" ref="K58:M58" si="52">SUM(K59:K63)</f>
        <v>#ERROR!</v>
      </c>
      <c r="L58" s="55" t="str">
        <f t="shared" si="52"/>
        <v>#ERROR!</v>
      </c>
      <c r="M58" s="55" t="str">
        <f t="shared" si="52"/>
        <v>#ERROR!</v>
      </c>
      <c r="N58" s="45"/>
      <c r="O58" s="3"/>
    </row>
    <row r="59" ht="32.25" customHeight="1">
      <c r="A59" s="46" t="s">
        <v>125</v>
      </c>
      <c r="B59" s="46" t="s">
        <v>126</v>
      </c>
      <c r="C59" s="47" t="s">
        <v>82</v>
      </c>
      <c r="D59" s="48">
        <v>637.55</v>
      </c>
      <c r="E59" s="48" t="str">
        <f>[1]CPUs!I527</f>
        <v>#ERROR!</v>
      </c>
      <c r="F59" s="48" t="str">
        <f>[1]CPUs!J534</f>
        <v>#ERROR!</v>
      </c>
      <c r="G59" s="48" t="str">
        <f t="shared" ref="G59:G63" si="53">TRUNC(D59 * F59, 2)</f>
        <v>#ERROR!</v>
      </c>
      <c r="H59" s="48">
        <v>0.0</v>
      </c>
      <c r="I59" s="48" t="str">
        <f>[1]CPUs!O59</f>
        <v>#ERROR!</v>
      </c>
      <c r="J59" s="48" t="str">
        <f t="shared" ref="J59:J63" si="54">H59+I59</f>
        <v>#ERROR!</v>
      </c>
      <c r="K59" s="48" t="str">
        <f t="shared" ref="K59:K63" si="55">H59*F59</f>
        <v>#ERROR!</v>
      </c>
      <c r="L59" s="48" t="str">
        <f t="shared" ref="L59:L63" si="56">I59*F59</f>
        <v>#ERROR!</v>
      </c>
      <c r="M59" s="48" t="str">
        <f t="shared" ref="M59:M63" si="57">J59*F59</f>
        <v>#ERROR!</v>
      </c>
      <c r="N59" s="45" t="str">
        <f t="shared" ref="N59:N63" si="58">J59/D59</f>
        <v>#ERROR!</v>
      </c>
      <c r="O59" s="3"/>
    </row>
    <row r="60" ht="48.0" customHeight="1">
      <c r="A60" s="46" t="s">
        <v>127</v>
      </c>
      <c r="B60" s="46" t="s">
        <v>128</v>
      </c>
      <c r="C60" s="47" t="s">
        <v>82</v>
      </c>
      <c r="D60" s="48">
        <v>207806.207819</v>
      </c>
      <c r="E60" s="48" t="str">
        <f>[1]CPUs!I537</f>
        <v>#ERROR!</v>
      </c>
      <c r="F60" s="48" t="str">
        <f>[1]CPUs!J544</f>
        <v>#ERROR!</v>
      </c>
      <c r="G60" s="48" t="str">
        <f t="shared" si="53"/>
        <v>#ERROR!</v>
      </c>
      <c r="H60" s="48">
        <v>20384.18</v>
      </c>
      <c r="I60" s="48">
        <v>41957.6789</v>
      </c>
      <c r="J60" s="48" t="str">
        <f t="shared" si="54"/>
        <v>  62,341.86 </v>
      </c>
      <c r="K60" s="48" t="str">
        <f t="shared" si="55"/>
        <v>#ERROR!</v>
      </c>
      <c r="L60" s="48" t="str">
        <f t="shared" si="56"/>
        <v>#ERROR!</v>
      </c>
      <c r="M60" s="48" t="str">
        <f t="shared" si="57"/>
        <v>#ERROR!</v>
      </c>
      <c r="N60" s="45" t="str">
        <f t="shared" si="58"/>
        <v>30.00%</v>
      </c>
      <c r="O60" s="3"/>
    </row>
    <row r="61" ht="32.25" customHeight="1">
      <c r="A61" s="46" t="s">
        <v>129</v>
      </c>
      <c r="B61" s="46" t="s">
        <v>130</v>
      </c>
      <c r="C61" s="47" t="s">
        <v>34</v>
      </c>
      <c r="D61" s="48">
        <v>4539.84</v>
      </c>
      <c r="E61" s="48" t="str">
        <f>[1]CPUs!I547</f>
        <v>#ERROR!</v>
      </c>
      <c r="F61" s="48" t="str">
        <f>[1]CPUs!J551</f>
        <v>#ERROR!</v>
      </c>
      <c r="G61" s="48" t="str">
        <f t="shared" si="53"/>
        <v>#ERROR!</v>
      </c>
      <c r="H61" s="48">
        <v>0.0</v>
      </c>
      <c r="I61" s="48" t="str">
        <f>[1]CPUs!O61</f>
        <v>#ERROR!</v>
      </c>
      <c r="J61" s="48" t="str">
        <f t="shared" si="54"/>
        <v>#ERROR!</v>
      </c>
      <c r="K61" s="48" t="str">
        <f t="shared" si="55"/>
        <v>#ERROR!</v>
      </c>
      <c r="L61" s="48" t="str">
        <f t="shared" si="56"/>
        <v>#ERROR!</v>
      </c>
      <c r="M61" s="48" t="str">
        <f t="shared" si="57"/>
        <v>#ERROR!</v>
      </c>
      <c r="N61" s="45" t="str">
        <f t="shared" si="58"/>
        <v>#ERROR!</v>
      </c>
      <c r="O61" s="3"/>
    </row>
    <row r="62" ht="25.5" customHeight="1">
      <c r="A62" s="46" t="s">
        <v>131</v>
      </c>
      <c r="B62" s="46" t="s">
        <v>132</v>
      </c>
      <c r="C62" s="47" t="s">
        <v>34</v>
      </c>
      <c r="D62" s="48">
        <v>102.9</v>
      </c>
      <c r="E62" s="48" t="str">
        <f>[1]CPUs!I554</f>
        <v>#ERROR!</v>
      </c>
      <c r="F62" s="48" t="str">
        <f>[1]CPUs!J559</f>
        <v>#ERROR!</v>
      </c>
      <c r="G62" s="48" t="str">
        <f t="shared" si="53"/>
        <v>#ERROR!</v>
      </c>
      <c r="H62" s="48">
        <v>0.0</v>
      </c>
      <c r="I62" s="48" t="str">
        <f>[1]CPUs!O62</f>
        <v>#ERROR!</v>
      </c>
      <c r="J62" s="48" t="str">
        <f t="shared" si="54"/>
        <v>#ERROR!</v>
      </c>
      <c r="K62" s="48" t="str">
        <f t="shared" si="55"/>
        <v>#ERROR!</v>
      </c>
      <c r="L62" s="48" t="str">
        <f t="shared" si="56"/>
        <v>#ERROR!</v>
      </c>
      <c r="M62" s="48" t="str">
        <f t="shared" si="57"/>
        <v>#ERROR!</v>
      </c>
      <c r="N62" s="45" t="str">
        <f t="shared" si="58"/>
        <v>#ERROR!</v>
      </c>
      <c r="O62" s="3"/>
    </row>
    <row r="63" ht="39.0" customHeight="1">
      <c r="A63" s="46" t="s">
        <v>133</v>
      </c>
      <c r="B63" s="46" t="s">
        <v>134</v>
      </c>
      <c r="C63" s="47" t="s">
        <v>62</v>
      </c>
      <c r="D63" s="48">
        <v>79.88</v>
      </c>
      <c r="E63" s="48" t="str">
        <f>[1]CPUs!I562</f>
        <v>#ERROR!</v>
      </c>
      <c r="F63" s="48" t="str">
        <f>[1]CPUs!J570</f>
        <v>#ERROR!</v>
      </c>
      <c r="G63" s="48" t="str">
        <f t="shared" si="53"/>
        <v>#ERROR!</v>
      </c>
      <c r="H63" s="48">
        <v>0.0</v>
      </c>
      <c r="I63" s="48" t="str">
        <f>[1]CPUs!O63</f>
        <v>#ERROR!</v>
      </c>
      <c r="J63" s="48" t="str">
        <f t="shared" si="54"/>
        <v>#ERROR!</v>
      </c>
      <c r="K63" s="48" t="str">
        <f t="shared" si="55"/>
        <v>#ERROR!</v>
      </c>
      <c r="L63" s="48" t="str">
        <f t="shared" si="56"/>
        <v>#ERROR!</v>
      </c>
      <c r="M63" s="48" t="str">
        <f t="shared" si="57"/>
        <v>#ERROR!</v>
      </c>
      <c r="N63" s="45" t="str">
        <f t="shared" si="58"/>
        <v>#ERROR!</v>
      </c>
      <c r="O63" s="3"/>
    </row>
    <row r="64" ht="24.0" customHeight="1">
      <c r="A64" s="51" t="s">
        <v>135</v>
      </c>
      <c r="B64" s="51" t="s">
        <v>136</v>
      </c>
      <c r="C64" s="51"/>
      <c r="D64" s="55"/>
      <c r="E64" s="54"/>
      <c r="F64" s="54"/>
      <c r="G64" s="55" t="str">
        <f>SUM(G65:G69)</f>
        <v>#ERROR!</v>
      </c>
      <c r="H64" s="55"/>
      <c r="I64" s="54"/>
      <c r="J64" s="55"/>
      <c r="K64" s="55" t="str">
        <f t="shared" ref="K64:M64" si="59">SUM(K65:K69)</f>
        <v>#ERROR!</v>
      </c>
      <c r="L64" s="55" t="str">
        <f t="shared" si="59"/>
        <v>#ERROR!</v>
      </c>
      <c r="M64" s="55" t="str">
        <f t="shared" si="59"/>
        <v>#ERROR!</v>
      </c>
      <c r="N64" s="45"/>
      <c r="O64" s="3"/>
    </row>
    <row r="65" ht="51.75" customHeight="1">
      <c r="A65" s="46" t="s">
        <v>137</v>
      </c>
      <c r="B65" s="46" t="s">
        <v>138</v>
      </c>
      <c r="C65" s="47" t="s">
        <v>34</v>
      </c>
      <c r="D65" s="48">
        <v>3301.92</v>
      </c>
      <c r="E65" s="48" t="str">
        <f>[1]CPUs!I573</f>
        <v>#ERROR!</v>
      </c>
      <c r="F65" s="48" t="str">
        <f>[1]CPUs!J581</f>
        <v>#ERROR!</v>
      </c>
      <c r="G65" s="48" t="str">
        <f t="shared" ref="G65:G69" si="60">TRUNC(D65 * F65, 2)</f>
        <v>#ERROR!</v>
      </c>
      <c r="H65" s="48">
        <v>0.0</v>
      </c>
      <c r="I65" s="48" t="str">
        <f>[1]CPUs!O65</f>
        <v>#ERROR!</v>
      </c>
      <c r="J65" s="48" t="str">
        <f t="shared" ref="J65:J69" si="61">H65+I65</f>
        <v>#ERROR!</v>
      </c>
      <c r="K65" s="48" t="str">
        <f t="shared" ref="K65:K69" si="62">H65*F65</f>
        <v>#ERROR!</v>
      </c>
      <c r="L65" s="48" t="str">
        <f t="shared" ref="L65:L69" si="63">I65*F65</f>
        <v>#ERROR!</v>
      </c>
      <c r="M65" s="48" t="str">
        <f t="shared" ref="M65:M69" si="64">J65*F65</f>
        <v>#ERROR!</v>
      </c>
      <c r="N65" s="45" t="str">
        <f t="shared" ref="N65:N69" si="65">J65/D65</f>
        <v>#ERROR!</v>
      </c>
      <c r="O65" s="3"/>
    </row>
    <row r="66" ht="51.75" customHeight="1">
      <c r="A66" s="46" t="s">
        <v>139</v>
      </c>
      <c r="B66" s="46" t="s">
        <v>140</v>
      </c>
      <c r="C66" s="47" t="s">
        <v>34</v>
      </c>
      <c r="D66" s="48">
        <v>1582.23</v>
      </c>
      <c r="E66" s="48" t="str">
        <f>[1]CPUs!I584</f>
        <v>#ERROR!</v>
      </c>
      <c r="F66" s="48" t="str">
        <f>[1]CPUs!J598</f>
        <v>#ERROR!</v>
      </c>
      <c r="G66" s="48" t="str">
        <f t="shared" si="60"/>
        <v>#ERROR!</v>
      </c>
      <c r="H66" s="48">
        <v>0.0</v>
      </c>
      <c r="I66" s="48" t="str">
        <f>[1]CPUs!O66</f>
        <v>#ERROR!</v>
      </c>
      <c r="J66" s="48" t="str">
        <f t="shared" si="61"/>
        <v>#ERROR!</v>
      </c>
      <c r="K66" s="48" t="str">
        <f t="shared" si="62"/>
        <v>#ERROR!</v>
      </c>
      <c r="L66" s="48" t="str">
        <f t="shared" si="63"/>
        <v>#ERROR!</v>
      </c>
      <c r="M66" s="48" t="str">
        <f t="shared" si="64"/>
        <v>#ERROR!</v>
      </c>
      <c r="N66" s="45" t="str">
        <f t="shared" si="65"/>
        <v>#ERROR!</v>
      </c>
      <c r="O66" s="3"/>
    </row>
    <row r="67" ht="39.0" customHeight="1">
      <c r="A67" s="46" t="s">
        <v>141</v>
      </c>
      <c r="B67" s="46" t="s">
        <v>142</v>
      </c>
      <c r="C67" s="47" t="s">
        <v>34</v>
      </c>
      <c r="D67" s="48">
        <v>69.7</v>
      </c>
      <c r="E67" s="48" t="str">
        <f>[1]CPUs!I601</f>
        <v>#ERROR!</v>
      </c>
      <c r="F67" s="48" t="str">
        <f>[1]CPUs!J610</f>
        <v>#ERROR!</v>
      </c>
      <c r="G67" s="48" t="str">
        <f t="shared" si="60"/>
        <v>#ERROR!</v>
      </c>
      <c r="H67" s="48">
        <v>0.0</v>
      </c>
      <c r="I67" s="48" t="str">
        <f>[1]CPUs!O67</f>
        <v>#ERROR!</v>
      </c>
      <c r="J67" s="48" t="str">
        <f t="shared" si="61"/>
        <v>#ERROR!</v>
      </c>
      <c r="K67" s="48" t="str">
        <f t="shared" si="62"/>
        <v>#ERROR!</v>
      </c>
      <c r="L67" s="48" t="str">
        <f t="shared" si="63"/>
        <v>#ERROR!</v>
      </c>
      <c r="M67" s="48" t="str">
        <f t="shared" si="64"/>
        <v>#ERROR!</v>
      </c>
      <c r="N67" s="45" t="str">
        <f t="shared" si="65"/>
        <v>#ERROR!</v>
      </c>
      <c r="O67" s="3"/>
    </row>
    <row r="68" ht="51.75" customHeight="1">
      <c r="A68" s="46" t="s">
        <v>143</v>
      </c>
      <c r="B68" s="46" t="s">
        <v>144</v>
      </c>
      <c r="C68" s="47" t="s">
        <v>34</v>
      </c>
      <c r="D68" s="48">
        <v>254.7</v>
      </c>
      <c r="E68" s="48" t="str">
        <f>[1]CPUs!I613</f>
        <v>#ERROR!</v>
      </c>
      <c r="F68" s="48" t="str">
        <f>[1]CPUs!J621</f>
        <v>#ERROR!</v>
      </c>
      <c r="G68" s="48" t="str">
        <f t="shared" si="60"/>
        <v>#ERROR!</v>
      </c>
      <c r="H68" s="48">
        <v>0.0</v>
      </c>
      <c r="I68" s="48" t="str">
        <f>[1]CPUs!O68</f>
        <v>#ERROR!</v>
      </c>
      <c r="J68" s="48" t="str">
        <f t="shared" si="61"/>
        <v>#ERROR!</v>
      </c>
      <c r="K68" s="48" t="str">
        <f t="shared" si="62"/>
        <v>#ERROR!</v>
      </c>
      <c r="L68" s="48" t="str">
        <f t="shared" si="63"/>
        <v>#ERROR!</v>
      </c>
      <c r="M68" s="48" t="str">
        <f t="shared" si="64"/>
        <v>#ERROR!</v>
      </c>
      <c r="N68" s="45" t="str">
        <f t="shared" si="65"/>
        <v>#ERROR!</v>
      </c>
      <c r="O68" s="3"/>
    </row>
    <row r="69" ht="25.5" customHeight="1">
      <c r="A69" s="46" t="s">
        <v>145</v>
      </c>
      <c r="B69" s="46" t="s">
        <v>146</v>
      </c>
      <c r="C69" s="47" t="s">
        <v>34</v>
      </c>
      <c r="D69" s="48">
        <v>182.58</v>
      </c>
      <c r="E69" s="48" t="str">
        <f>[1]CPUs!I624</f>
        <v>#ERROR!</v>
      </c>
      <c r="F69" s="48" t="str">
        <f>[1]CPUs!J635</f>
        <v>#ERROR!</v>
      </c>
      <c r="G69" s="48" t="str">
        <f t="shared" si="60"/>
        <v>#ERROR!</v>
      </c>
      <c r="H69" s="48">
        <v>0.0</v>
      </c>
      <c r="I69" s="48" t="str">
        <f>[1]CPUs!O69</f>
        <v>#ERROR!</v>
      </c>
      <c r="J69" s="48" t="str">
        <f t="shared" si="61"/>
        <v>#ERROR!</v>
      </c>
      <c r="K69" s="48" t="str">
        <f t="shared" si="62"/>
        <v>#ERROR!</v>
      </c>
      <c r="L69" s="48" t="str">
        <f t="shared" si="63"/>
        <v>#ERROR!</v>
      </c>
      <c r="M69" s="48" t="str">
        <f t="shared" si="64"/>
        <v>#ERROR!</v>
      </c>
      <c r="N69" s="45" t="str">
        <f t="shared" si="65"/>
        <v>#ERROR!</v>
      </c>
      <c r="O69" s="3"/>
    </row>
    <row r="70" ht="24.0" customHeight="1">
      <c r="A70" s="51" t="s">
        <v>147</v>
      </c>
      <c r="B70" s="51" t="s">
        <v>148</v>
      </c>
      <c r="C70" s="51"/>
      <c r="D70" s="55"/>
      <c r="E70" s="54"/>
      <c r="F70" s="54"/>
      <c r="G70" s="55" t="str">
        <f>SUM(G71:G73)</f>
        <v>#ERROR!</v>
      </c>
      <c r="H70" s="55"/>
      <c r="I70" s="54"/>
      <c r="J70" s="55"/>
      <c r="K70" s="55" t="str">
        <f t="shared" ref="K70:M70" si="66">SUM(K71:K73)</f>
        <v>#ERROR!</v>
      </c>
      <c r="L70" s="55" t="str">
        <f t="shared" si="66"/>
        <v>#ERROR!</v>
      </c>
      <c r="M70" s="55" t="str">
        <f t="shared" si="66"/>
        <v>#ERROR!</v>
      </c>
      <c r="N70" s="45"/>
      <c r="O70" s="3"/>
    </row>
    <row r="71" ht="39.0" customHeight="1">
      <c r="A71" s="46" t="s">
        <v>149</v>
      </c>
      <c r="B71" s="46" t="s">
        <v>150</v>
      </c>
      <c r="C71" s="47" t="s">
        <v>49</v>
      </c>
      <c r="D71" s="48">
        <v>942.37</v>
      </c>
      <c r="E71" s="48" t="str">
        <f>[1]CPUs!I638</f>
        <v>#ERROR!</v>
      </c>
      <c r="F71" s="48" t="str">
        <f>[1]CPUs!J646</f>
        <v>#ERROR!</v>
      </c>
      <c r="G71" s="48" t="str">
        <f t="shared" ref="G71:G73" si="67">TRUNC(D71 * F71, 2)</f>
        <v>#ERROR!</v>
      </c>
      <c r="H71" s="48">
        <v>0.0</v>
      </c>
      <c r="I71" s="48" t="str">
        <f>[1]CPUs!O71</f>
        <v>#ERROR!</v>
      </c>
      <c r="J71" s="48" t="str">
        <f t="shared" ref="J71:J73" si="68">H71+I71</f>
        <v>#ERROR!</v>
      </c>
      <c r="K71" s="48" t="str">
        <f t="shared" ref="K71:K73" si="69">H71*F71</f>
        <v>#ERROR!</v>
      </c>
      <c r="L71" s="48" t="str">
        <f t="shared" ref="L71:L73" si="70">I71*F71</f>
        <v>#ERROR!</v>
      </c>
      <c r="M71" s="48" t="str">
        <f t="shared" ref="M71:M73" si="71">J71*F71</f>
        <v>#ERROR!</v>
      </c>
      <c r="N71" s="45" t="str">
        <f t="shared" ref="N71:N73" si="72">J71/D71</f>
        <v>#ERROR!</v>
      </c>
      <c r="O71" s="3"/>
    </row>
    <row r="72" ht="25.5" customHeight="1">
      <c r="A72" s="46" t="s">
        <v>151</v>
      </c>
      <c r="B72" s="46" t="s">
        <v>152</v>
      </c>
      <c r="C72" s="47" t="s">
        <v>49</v>
      </c>
      <c r="D72" s="48">
        <v>844.5</v>
      </c>
      <c r="E72" s="48" t="str">
        <f>[1]CPUs!I649</f>
        <v>#ERROR!</v>
      </c>
      <c r="F72" s="48" t="str">
        <f>[1]CPUs!J657</f>
        <v>#ERROR!</v>
      </c>
      <c r="G72" s="48" t="str">
        <f t="shared" si="67"/>
        <v>#ERROR!</v>
      </c>
      <c r="H72" s="48">
        <v>0.0</v>
      </c>
      <c r="I72" s="48" t="str">
        <f>[1]CPUs!O72</f>
        <v>#ERROR!</v>
      </c>
      <c r="J72" s="48" t="str">
        <f t="shared" si="68"/>
        <v>#ERROR!</v>
      </c>
      <c r="K72" s="48" t="str">
        <f t="shared" si="69"/>
        <v>#ERROR!</v>
      </c>
      <c r="L72" s="48" t="str">
        <f t="shared" si="70"/>
        <v>#ERROR!</v>
      </c>
      <c r="M72" s="48" t="str">
        <f t="shared" si="71"/>
        <v>#ERROR!</v>
      </c>
      <c r="N72" s="45" t="str">
        <f t="shared" si="72"/>
        <v>#ERROR!</v>
      </c>
      <c r="O72" s="3"/>
    </row>
    <row r="73" ht="24.0" customHeight="1">
      <c r="A73" s="46" t="s">
        <v>153</v>
      </c>
      <c r="B73" s="46" t="s">
        <v>154</v>
      </c>
      <c r="C73" s="47" t="s">
        <v>34</v>
      </c>
      <c r="D73" s="48">
        <v>706.77</v>
      </c>
      <c r="E73" s="48" t="str">
        <f>[1]CPUs!I660</f>
        <v>#ERROR!</v>
      </c>
      <c r="F73" s="48" t="str">
        <f>[1]CPUs!J667</f>
        <v>#ERROR!</v>
      </c>
      <c r="G73" s="48" t="str">
        <f t="shared" si="67"/>
        <v>#ERROR!</v>
      </c>
      <c r="H73" s="48">
        <v>0.0</v>
      </c>
      <c r="I73" s="48" t="str">
        <f>[1]CPUs!O73</f>
        <v>#ERROR!</v>
      </c>
      <c r="J73" s="48" t="str">
        <f t="shared" si="68"/>
        <v>#ERROR!</v>
      </c>
      <c r="K73" s="48" t="str">
        <f t="shared" si="69"/>
        <v>#ERROR!</v>
      </c>
      <c r="L73" s="48" t="str">
        <f t="shared" si="70"/>
        <v>#ERROR!</v>
      </c>
      <c r="M73" s="48" t="str">
        <f t="shared" si="71"/>
        <v>#ERROR!</v>
      </c>
      <c r="N73" s="45" t="str">
        <f t="shared" si="72"/>
        <v>#ERROR!</v>
      </c>
      <c r="O73" s="3"/>
    </row>
    <row r="74" ht="24.0" customHeight="1">
      <c r="A74" s="51" t="s">
        <v>155</v>
      </c>
      <c r="B74" s="51" t="s">
        <v>156</v>
      </c>
      <c r="C74" s="51"/>
      <c r="D74" s="55"/>
      <c r="E74" s="54"/>
      <c r="F74" s="54"/>
      <c r="G74" s="55" t="str">
        <f>G75+G84</f>
        <v>#ERROR!</v>
      </c>
      <c r="H74" s="55"/>
      <c r="I74" s="54"/>
      <c r="J74" s="55"/>
      <c r="K74" s="55" t="str">
        <f t="shared" ref="K74:M74" si="73">K75+K84</f>
        <v>#ERROR!</v>
      </c>
      <c r="L74" s="55" t="str">
        <f t="shared" si="73"/>
        <v>#ERROR!</v>
      </c>
      <c r="M74" s="55" t="str">
        <f t="shared" si="73"/>
        <v>#ERROR!</v>
      </c>
      <c r="N74" s="45"/>
      <c r="O74" s="3"/>
    </row>
    <row r="75" ht="24.0" customHeight="1">
      <c r="A75" s="51" t="s">
        <v>157</v>
      </c>
      <c r="B75" s="51" t="s">
        <v>158</v>
      </c>
      <c r="C75" s="51"/>
      <c r="D75" s="55"/>
      <c r="E75" s="54"/>
      <c r="F75" s="54"/>
      <c r="G75" s="55" t="str">
        <f>SUM(G76:G83)</f>
        <v>#ERROR!</v>
      </c>
      <c r="H75" s="55"/>
      <c r="I75" s="54"/>
      <c r="J75" s="55"/>
      <c r="K75" s="55" t="str">
        <f t="shared" ref="K75:M75" si="74">SUM(K76:K83)</f>
        <v>#ERROR!</v>
      </c>
      <c r="L75" s="55" t="str">
        <f t="shared" si="74"/>
        <v>#ERROR!</v>
      </c>
      <c r="M75" s="55" t="str">
        <f t="shared" si="74"/>
        <v>#ERROR!</v>
      </c>
      <c r="N75" s="45"/>
      <c r="O75" s="3"/>
    </row>
    <row r="76" ht="39.0" customHeight="1">
      <c r="A76" s="46" t="s">
        <v>159</v>
      </c>
      <c r="B76" s="46" t="s">
        <v>160</v>
      </c>
      <c r="C76" s="47" t="s">
        <v>49</v>
      </c>
      <c r="D76" s="48">
        <v>249.0</v>
      </c>
      <c r="E76" s="48" t="str">
        <f>[1]CPUs!I670</f>
        <v>#ERROR!</v>
      </c>
      <c r="F76" s="48" t="str">
        <f>[1]CPUs!J674</f>
        <v>#ERROR!</v>
      </c>
      <c r="G76" s="48" t="str">
        <f t="shared" ref="G76:G83" si="75">TRUNC(D76 * F76, 2)</f>
        <v>#ERROR!</v>
      </c>
      <c r="H76" s="48">
        <v>0.0</v>
      </c>
      <c r="I76" s="48" t="str">
        <f>[1]CPUs!O76</f>
        <v>#ERROR!</v>
      </c>
      <c r="J76" s="48" t="str">
        <f t="shared" ref="J76:J83" si="76">H76+I76</f>
        <v>#ERROR!</v>
      </c>
      <c r="K76" s="48" t="str">
        <f t="shared" ref="K76:K83" si="77">H76*F76</f>
        <v>#ERROR!</v>
      </c>
      <c r="L76" s="48" t="str">
        <f t="shared" ref="L76:L83" si="78">I76*F76</f>
        <v>#ERROR!</v>
      </c>
      <c r="M76" s="48" t="str">
        <f t="shared" ref="M76:M83" si="79">J76*F76</f>
        <v>#ERROR!</v>
      </c>
      <c r="N76" s="45" t="str">
        <f t="shared" ref="N76:N83" si="80">J76/D76</f>
        <v>#ERROR!</v>
      </c>
      <c r="O76" s="3"/>
    </row>
    <row r="77" ht="39.0" customHeight="1">
      <c r="A77" s="46" t="s">
        <v>161</v>
      </c>
      <c r="B77" s="46" t="s">
        <v>162</v>
      </c>
      <c r="C77" s="47" t="s">
        <v>49</v>
      </c>
      <c r="D77" s="48">
        <v>504.04</v>
      </c>
      <c r="E77" s="48" t="str">
        <f>[1]CPUs!I677</f>
        <v>#ERROR!</v>
      </c>
      <c r="F77" s="48" t="str">
        <f>[1]CPUs!J681</f>
        <v>#ERROR!</v>
      </c>
      <c r="G77" s="48" t="str">
        <f t="shared" si="75"/>
        <v>#ERROR!</v>
      </c>
      <c r="H77" s="48">
        <v>0.0</v>
      </c>
      <c r="I77" s="48" t="str">
        <f>[1]CPUs!O77</f>
        <v>#ERROR!</v>
      </c>
      <c r="J77" s="48" t="str">
        <f t="shared" si="76"/>
        <v>#ERROR!</v>
      </c>
      <c r="K77" s="48" t="str">
        <f t="shared" si="77"/>
        <v>#ERROR!</v>
      </c>
      <c r="L77" s="48" t="str">
        <f t="shared" si="78"/>
        <v>#ERROR!</v>
      </c>
      <c r="M77" s="48" t="str">
        <f t="shared" si="79"/>
        <v>#ERROR!</v>
      </c>
      <c r="N77" s="45" t="str">
        <f t="shared" si="80"/>
        <v>#ERROR!</v>
      </c>
      <c r="O77" s="3"/>
    </row>
    <row r="78" ht="39.0" customHeight="1">
      <c r="A78" s="46" t="s">
        <v>163</v>
      </c>
      <c r="B78" s="46" t="s">
        <v>164</v>
      </c>
      <c r="C78" s="47" t="s">
        <v>49</v>
      </c>
      <c r="D78" s="48">
        <v>168.34</v>
      </c>
      <c r="E78" s="48" t="str">
        <f>[1]CPUs!I684</f>
        <v>#ERROR!</v>
      </c>
      <c r="F78" s="48" t="str">
        <f>[1]CPUs!J688</f>
        <v>#ERROR!</v>
      </c>
      <c r="G78" s="48" t="str">
        <f t="shared" si="75"/>
        <v>#ERROR!</v>
      </c>
      <c r="H78" s="48">
        <v>0.0</v>
      </c>
      <c r="I78" s="48" t="str">
        <f>[1]CPUs!O78</f>
        <v>#ERROR!</v>
      </c>
      <c r="J78" s="48" t="str">
        <f t="shared" si="76"/>
        <v>#ERROR!</v>
      </c>
      <c r="K78" s="48" t="str">
        <f t="shared" si="77"/>
        <v>#ERROR!</v>
      </c>
      <c r="L78" s="48" t="str">
        <f t="shared" si="78"/>
        <v>#ERROR!</v>
      </c>
      <c r="M78" s="48" t="str">
        <f t="shared" si="79"/>
        <v>#ERROR!</v>
      </c>
      <c r="N78" s="45" t="str">
        <f t="shared" si="80"/>
        <v>#ERROR!</v>
      </c>
      <c r="O78" s="3"/>
    </row>
    <row r="79" ht="51.75" customHeight="1">
      <c r="A79" s="46" t="s">
        <v>165</v>
      </c>
      <c r="B79" s="46" t="s">
        <v>166</v>
      </c>
      <c r="C79" s="47" t="s">
        <v>49</v>
      </c>
      <c r="D79" s="48">
        <v>327.12</v>
      </c>
      <c r="E79" s="48" t="str">
        <f>[1]CPUs!I691</f>
        <v>#ERROR!</v>
      </c>
      <c r="F79" s="48" t="str">
        <f>[1]CPUs!J698</f>
        <v>#ERROR!</v>
      </c>
      <c r="G79" s="48" t="str">
        <f t="shared" si="75"/>
        <v>#ERROR!</v>
      </c>
      <c r="H79" s="48">
        <v>0.0</v>
      </c>
      <c r="I79" s="48" t="str">
        <f>[1]CPUs!O79</f>
        <v>#ERROR!</v>
      </c>
      <c r="J79" s="48" t="str">
        <f t="shared" si="76"/>
        <v>#ERROR!</v>
      </c>
      <c r="K79" s="48" t="str">
        <f t="shared" si="77"/>
        <v>#ERROR!</v>
      </c>
      <c r="L79" s="48" t="str">
        <f t="shared" si="78"/>
        <v>#ERROR!</v>
      </c>
      <c r="M79" s="48" t="str">
        <f t="shared" si="79"/>
        <v>#ERROR!</v>
      </c>
      <c r="N79" s="45" t="str">
        <f t="shared" si="80"/>
        <v>#ERROR!</v>
      </c>
      <c r="O79" s="3"/>
    </row>
    <row r="80" ht="39.0" customHeight="1">
      <c r="A80" s="46" t="s">
        <v>167</v>
      </c>
      <c r="B80" s="46" t="s">
        <v>168</v>
      </c>
      <c r="C80" s="47" t="s">
        <v>49</v>
      </c>
      <c r="D80" s="48">
        <v>260.0</v>
      </c>
      <c r="E80" s="48" t="str">
        <f>[1]CPUs!I701</f>
        <v>#ERROR!</v>
      </c>
      <c r="F80" s="48" t="str">
        <f>[1]CPUs!J705</f>
        <v>#ERROR!</v>
      </c>
      <c r="G80" s="48" t="str">
        <f t="shared" si="75"/>
        <v>#ERROR!</v>
      </c>
      <c r="H80" s="48">
        <v>0.0</v>
      </c>
      <c r="I80" s="48" t="str">
        <f>[1]CPUs!O80</f>
        <v>#ERROR!</v>
      </c>
      <c r="J80" s="48" t="str">
        <f t="shared" si="76"/>
        <v>#ERROR!</v>
      </c>
      <c r="K80" s="48" t="str">
        <f t="shared" si="77"/>
        <v>#ERROR!</v>
      </c>
      <c r="L80" s="48" t="str">
        <f t="shared" si="78"/>
        <v>#ERROR!</v>
      </c>
      <c r="M80" s="48" t="str">
        <f t="shared" si="79"/>
        <v>#ERROR!</v>
      </c>
      <c r="N80" s="45" t="str">
        <f t="shared" si="80"/>
        <v>#ERROR!</v>
      </c>
      <c r="O80" s="3"/>
    </row>
    <row r="81" ht="51.75" customHeight="1">
      <c r="A81" s="46" t="s">
        <v>169</v>
      </c>
      <c r="B81" s="46" t="s">
        <v>170</v>
      </c>
      <c r="C81" s="47" t="s">
        <v>49</v>
      </c>
      <c r="D81" s="48">
        <v>124.0</v>
      </c>
      <c r="E81" s="48" t="str">
        <f>[1]CPUs!I708</f>
        <v>#ERROR!</v>
      </c>
      <c r="F81" s="48" t="str">
        <f>[1]CPUs!J715</f>
        <v>#ERROR!</v>
      </c>
      <c r="G81" s="48" t="str">
        <f t="shared" si="75"/>
        <v>#ERROR!</v>
      </c>
      <c r="H81" s="48">
        <v>0.0</v>
      </c>
      <c r="I81" s="48" t="str">
        <f>[1]CPUs!O81</f>
        <v>#ERROR!</v>
      </c>
      <c r="J81" s="48" t="str">
        <f t="shared" si="76"/>
        <v>#ERROR!</v>
      </c>
      <c r="K81" s="48" t="str">
        <f t="shared" si="77"/>
        <v>#ERROR!</v>
      </c>
      <c r="L81" s="48" t="str">
        <f t="shared" si="78"/>
        <v>#ERROR!</v>
      </c>
      <c r="M81" s="48" t="str">
        <f t="shared" si="79"/>
        <v>#ERROR!</v>
      </c>
      <c r="N81" s="45" t="str">
        <f t="shared" si="80"/>
        <v>#ERROR!</v>
      </c>
      <c r="O81" s="3"/>
    </row>
    <row r="82" ht="51.75" customHeight="1">
      <c r="A82" s="46" t="s">
        <v>171</v>
      </c>
      <c r="B82" s="46" t="s">
        <v>172</v>
      </c>
      <c r="C82" s="47" t="s">
        <v>49</v>
      </c>
      <c r="D82" s="48">
        <v>260.0</v>
      </c>
      <c r="E82" s="48" t="str">
        <f>[1]CPUs!I718</f>
        <v>#ERROR!</v>
      </c>
      <c r="F82" s="48" t="str">
        <f>[1]CPUs!J725</f>
        <v>#ERROR!</v>
      </c>
      <c r="G82" s="48" t="str">
        <f t="shared" si="75"/>
        <v>#ERROR!</v>
      </c>
      <c r="H82" s="48">
        <v>0.0</v>
      </c>
      <c r="I82" s="48" t="str">
        <f>[1]CPUs!O82</f>
        <v>#ERROR!</v>
      </c>
      <c r="J82" s="48" t="str">
        <f t="shared" si="76"/>
        <v>#ERROR!</v>
      </c>
      <c r="K82" s="48" t="str">
        <f t="shared" si="77"/>
        <v>#ERROR!</v>
      </c>
      <c r="L82" s="48" t="str">
        <f t="shared" si="78"/>
        <v>#ERROR!</v>
      </c>
      <c r="M82" s="48" t="str">
        <f t="shared" si="79"/>
        <v>#ERROR!</v>
      </c>
      <c r="N82" s="45" t="str">
        <f t="shared" si="80"/>
        <v>#ERROR!</v>
      </c>
      <c r="O82" s="3"/>
    </row>
    <row r="83" ht="25.5" customHeight="1">
      <c r="A83" s="46" t="s">
        <v>173</v>
      </c>
      <c r="B83" s="46" t="s">
        <v>174</v>
      </c>
      <c r="C83" s="47" t="s">
        <v>175</v>
      </c>
      <c r="D83" s="48">
        <v>59.58</v>
      </c>
      <c r="E83" s="48" t="str">
        <f>[1]CPUs!I728</f>
        <v>#ERROR!</v>
      </c>
      <c r="F83" s="48" t="str">
        <f>[1]CPUs!J731</f>
        <v>#ERROR!</v>
      </c>
      <c r="G83" s="48" t="str">
        <f t="shared" si="75"/>
        <v>#ERROR!</v>
      </c>
      <c r="H83" s="48">
        <v>0.0</v>
      </c>
      <c r="I83" s="48" t="str">
        <f>[1]CPUs!O83</f>
        <v>#ERROR!</v>
      </c>
      <c r="J83" s="48" t="str">
        <f t="shared" si="76"/>
        <v>#ERROR!</v>
      </c>
      <c r="K83" s="48" t="str">
        <f t="shared" si="77"/>
        <v>#ERROR!</v>
      </c>
      <c r="L83" s="48" t="str">
        <f t="shared" si="78"/>
        <v>#ERROR!</v>
      </c>
      <c r="M83" s="48" t="str">
        <f t="shared" si="79"/>
        <v>#ERROR!</v>
      </c>
      <c r="N83" s="45" t="str">
        <f t="shared" si="80"/>
        <v>#ERROR!</v>
      </c>
      <c r="O83" s="3"/>
    </row>
    <row r="84" ht="24.0" customHeight="1">
      <c r="A84" s="51" t="s">
        <v>176</v>
      </c>
      <c r="B84" s="51" t="s">
        <v>177</v>
      </c>
      <c r="C84" s="51"/>
      <c r="D84" s="55"/>
      <c r="E84" s="54"/>
      <c r="F84" s="54"/>
      <c r="G84" s="55" t="str">
        <f>SUM(G85:G87)</f>
        <v>#ERROR!</v>
      </c>
      <c r="H84" s="55"/>
      <c r="I84" s="54"/>
      <c r="J84" s="55"/>
      <c r="K84" s="55" t="str">
        <f t="shared" ref="K84:M84" si="81">SUM(K85:K87)</f>
        <v>#ERROR!</v>
      </c>
      <c r="L84" s="55" t="str">
        <f t="shared" si="81"/>
        <v>#ERROR!</v>
      </c>
      <c r="M84" s="55" t="str">
        <f t="shared" si="81"/>
        <v>#ERROR!</v>
      </c>
      <c r="N84" s="45"/>
      <c r="O84" s="3"/>
    </row>
    <row r="85" ht="25.5" customHeight="1">
      <c r="A85" s="46" t="s">
        <v>178</v>
      </c>
      <c r="B85" s="46" t="s">
        <v>179</v>
      </c>
      <c r="C85" s="47" t="s">
        <v>49</v>
      </c>
      <c r="D85" s="48">
        <v>2383.16</v>
      </c>
      <c r="E85" s="48" t="str">
        <f>[1]CPUs!I734</f>
        <v>#ERROR!</v>
      </c>
      <c r="F85" s="48" t="str">
        <f>[1]CPUs!J737</f>
        <v>#ERROR!</v>
      </c>
      <c r="G85" s="48" t="str">
        <f t="shared" ref="G85:G87" si="82">TRUNC(D85 * F85, 2)</f>
        <v>#ERROR!</v>
      </c>
      <c r="H85" s="48">
        <v>0.0</v>
      </c>
      <c r="I85" s="48" t="str">
        <f>[1]CPUs!O85</f>
        <v>#ERROR!</v>
      </c>
      <c r="J85" s="48" t="str">
        <f t="shared" ref="J85:J87" si="83">H85+I85</f>
        <v>#ERROR!</v>
      </c>
      <c r="K85" s="48" t="str">
        <f t="shared" ref="K85:K87" si="84">H85*F85</f>
        <v>#ERROR!</v>
      </c>
      <c r="L85" s="48" t="str">
        <f t="shared" ref="L85:L87" si="85">I85*F85</f>
        <v>#ERROR!</v>
      </c>
      <c r="M85" s="48" t="str">
        <f t="shared" ref="M85:M87" si="86">J85*F85</f>
        <v>#ERROR!</v>
      </c>
      <c r="N85" s="45" t="str">
        <f t="shared" ref="N85:N87" si="87">J85/D85</f>
        <v>#ERROR!</v>
      </c>
      <c r="O85" s="3"/>
    </row>
    <row r="86" ht="25.5" customHeight="1">
      <c r="A86" s="46" t="s">
        <v>180</v>
      </c>
      <c r="B86" s="46" t="s">
        <v>181</v>
      </c>
      <c r="C86" s="47" t="s">
        <v>49</v>
      </c>
      <c r="D86" s="48">
        <v>71.49</v>
      </c>
      <c r="E86" s="48" t="str">
        <f>[1]CPUs!I740</f>
        <v>#ERROR!</v>
      </c>
      <c r="F86" s="48" t="str">
        <f>[1]CPUs!J743</f>
        <v>#ERROR!</v>
      </c>
      <c r="G86" s="48" t="str">
        <f t="shared" si="82"/>
        <v>#ERROR!</v>
      </c>
      <c r="H86" s="48">
        <v>0.0</v>
      </c>
      <c r="I86" s="48" t="str">
        <f>[1]CPUs!O86</f>
        <v>#ERROR!</v>
      </c>
      <c r="J86" s="48" t="str">
        <f t="shared" si="83"/>
        <v>#ERROR!</v>
      </c>
      <c r="K86" s="48" t="str">
        <f t="shared" si="84"/>
        <v>#ERROR!</v>
      </c>
      <c r="L86" s="48" t="str">
        <f t="shared" si="85"/>
        <v>#ERROR!</v>
      </c>
      <c r="M86" s="48" t="str">
        <f t="shared" si="86"/>
        <v>#ERROR!</v>
      </c>
      <c r="N86" s="45" t="str">
        <f t="shared" si="87"/>
        <v>#ERROR!</v>
      </c>
      <c r="O86" s="3"/>
    </row>
    <row r="87" ht="39.0" customHeight="1">
      <c r="A87" s="46" t="s">
        <v>182</v>
      </c>
      <c r="B87" s="46" t="s">
        <v>183</v>
      </c>
      <c r="C87" s="47" t="s">
        <v>49</v>
      </c>
      <c r="D87" s="48">
        <v>3098.11</v>
      </c>
      <c r="E87" s="48" t="str">
        <f>[1]CPUs!I746</f>
        <v>#ERROR!</v>
      </c>
      <c r="F87" s="48" t="str">
        <f>[1]CPUs!J754</f>
        <v>#ERROR!</v>
      </c>
      <c r="G87" s="48" t="str">
        <f t="shared" si="82"/>
        <v>#ERROR!</v>
      </c>
      <c r="H87" s="48">
        <v>0.0</v>
      </c>
      <c r="I87" s="48" t="str">
        <f>[1]CPUs!O87</f>
        <v>#ERROR!</v>
      </c>
      <c r="J87" s="48" t="str">
        <f t="shared" si="83"/>
        <v>#ERROR!</v>
      </c>
      <c r="K87" s="48" t="str">
        <f t="shared" si="84"/>
        <v>#ERROR!</v>
      </c>
      <c r="L87" s="48" t="str">
        <f t="shared" si="85"/>
        <v>#ERROR!</v>
      </c>
      <c r="M87" s="48" t="str">
        <f t="shared" si="86"/>
        <v>#ERROR!</v>
      </c>
      <c r="N87" s="45" t="str">
        <f t="shared" si="87"/>
        <v>#ERROR!</v>
      </c>
      <c r="O87" s="3"/>
    </row>
    <row r="88" ht="24.0" customHeight="1">
      <c r="A88" s="51" t="s">
        <v>184</v>
      </c>
      <c r="B88" s="51" t="s">
        <v>185</v>
      </c>
      <c r="C88" s="51"/>
      <c r="D88" s="55"/>
      <c r="E88" s="54"/>
      <c r="F88" s="54"/>
      <c r="G88" s="55" t="str">
        <f>G89+G94+G97</f>
        <v>#ERROR!</v>
      </c>
      <c r="H88" s="55"/>
      <c r="I88" s="54"/>
      <c r="J88" s="55"/>
      <c r="K88" s="55" t="str">
        <f t="shared" ref="K88:M88" si="88">K89+K94+K97</f>
        <v>#ERROR!</v>
      </c>
      <c r="L88" s="55" t="str">
        <f t="shared" si="88"/>
        <v>#ERROR!</v>
      </c>
      <c r="M88" s="55" t="str">
        <f t="shared" si="88"/>
        <v>#ERROR!</v>
      </c>
      <c r="N88" s="45"/>
      <c r="O88" s="3"/>
    </row>
    <row r="89" ht="24.0" customHeight="1">
      <c r="A89" s="51" t="s">
        <v>186</v>
      </c>
      <c r="B89" s="51" t="s">
        <v>187</v>
      </c>
      <c r="C89" s="51"/>
      <c r="D89" s="55"/>
      <c r="E89" s="54"/>
      <c r="F89" s="54"/>
      <c r="G89" s="55" t="str">
        <f>SUM(G90:G93)</f>
        <v>#ERROR!</v>
      </c>
      <c r="H89" s="55"/>
      <c r="I89" s="54"/>
      <c r="J89" s="55"/>
      <c r="K89" s="55" t="str">
        <f t="shared" ref="K89:M89" si="89">SUM(K90:K93)</f>
        <v>#ERROR!</v>
      </c>
      <c r="L89" s="55" t="str">
        <f t="shared" si="89"/>
        <v>#ERROR!</v>
      </c>
      <c r="M89" s="55" t="str">
        <f t="shared" si="89"/>
        <v>#ERROR!</v>
      </c>
      <c r="N89" s="45"/>
      <c r="O89" s="3"/>
    </row>
    <row r="90" ht="64.5" customHeight="1">
      <c r="A90" s="46" t="s">
        <v>188</v>
      </c>
      <c r="B90" s="46" t="s">
        <v>189</v>
      </c>
      <c r="C90" s="47" t="s">
        <v>34</v>
      </c>
      <c r="D90" s="48">
        <v>3991.37</v>
      </c>
      <c r="E90" s="48" t="str">
        <f>[1]CPUs!I757</f>
        <v>#ERROR!</v>
      </c>
      <c r="F90" s="48" t="str">
        <f>[1]CPUs!J762</f>
        <v>#ERROR!</v>
      </c>
      <c r="G90" s="48" t="str">
        <f t="shared" ref="G90:G93" si="90">TRUNC(D90 * F90, 2)</f>
        <v>#ERROR!</v>
      </c>
      <c r="H90" s="48">
        <v>0.0</v>
      </c>
      <c r="I90" s="48" t="str">
        <f>[1]CPUs!O90</f>
        <v>#ERROR!</v>
      </c>
      <c r="J90" s="48" t="str">
        <f t="shared" ref="J90:J93" si="91">H90+I90</f>
        <v>#ERROR!</v>
      </c>
      <c r="K90" s="48" t="str">
        <f t="shared" ref="K90:K93" si="92">H90*F90</f>
        <v>#ERROR!</v>
      </c>
      <c r="L90" s="48" t="str">
        <f t="shared" ref="L90:L93" si="93">I90*F90</f>
        <v>#ERROR!</v>
      </c>
      <c r="M90" s="48" t="str">
        <f t="shared" ref="M90:M93" si="94">J90*F90</f>
        <v>#ERROR!</v>
      </c>
      <c r="N90" s="45" t="str">
        <f t="shared" ref="N90:N93" si="95">J90/D90</f>
        <v>#ERROR!</v>
      </c>
      <c r="O90" s="3"/>
    </row>
    <row r="91" ht="64.5" customHeight="1">
      <c r="A91" s="46" t="s">
        <v>190</v>
      </c>
      <c r="B91" s="46" t="s">
        <v>191</v>
      </c>
      <c r="C91" s="47" t="s">
        <v>34</v>
      </c>
      <c r="D91" s="48">
        <v>3991.37</v>
      </c>
      <c r="E91" s="48" t="str">
        <f>[1]CPUs!I765</f>
        <v>#ERROR!</v>
      </c>
      <c r="F91" s="48" t="str">
        <f>[1]CPUs!J770</f>
        <v>#ERROR!</v>
      </c>
      <c r="G91" s="48" t="str">
        <f t="shared" si="90"/>
        <v>#ERROR!</v>
      </c>
      <c r="H91" s="48">
        <v>0.0</v>
      </c>
      <c r="I91" s="48" t="str">
        <f>[1]CPUs!O91</f>
        <v>#ERROR!</v>
      </c>
      <c r="J91" s="48" t="str">
        <f t="shared" si="91"/>
        <v>#ERROR!</v>
      </c>
      <c r="K91" s="48" t="str">
        <f t="shared" si="92"/>
        <v>#ERROR!</v>
      </c>
      <c r="L91" s="48" t="str">
        <f t="shared" si="93"/>
        <v>#ERROR!</v>
      </c>
      <c r="M91" s="48" t="str">
        <f t="shared" si="94"/>
        <v>#ERROR!</v>
      </c>
      <c r="N91" s="45" t="str">
        <f t="shared" si="95"/>
        <v>#ERROR!</v>
      </c>
      <c r="O91" s="3"/>
    </row>
    <row r="92" ht="51.75" customHeight="1">
      <c r="A92" s="46" t="s">
        <v>192</v>
      </c>
      <c r="B92" s="46" t="s">
        <v>193</v>
      </c>
      <c r="C92" s="47" t="s">
        <v>34</v>
      </c>
      <c r="D92" s="48">
        <v>1001.76</v>
      </c>
      <c r="E92" s="48" t="str">
        <f>[1]CPUs!I773</f>
        <v>#ERROR!</v>
      </c>
      <c r="F92" s="48" t="str">
        <f>[1]CPUs!J780</f>
        <v>#ERROR!</v>
      </c>
      <c r="G92" s="48" t="str">
        <f t="shared" si="90"/>
        <v>#ERROR!</v>
      </c>
      <c r="H92" s="48">
        <v>0.0</v>
      </c>
      <c r="I92" s="48" t="str">
        <f>[1]CPUs!O92</f>
        <v>#ERROR!</v>
      </c>
      <c r="J92" s="48" t="str">
        <f t="shared" si="91"/>
        <v>#ERROR!</v>
      </c>
      <c r="K92" s="48" t="str">
        <f t="shared" si="92"/>
        <v>#ERROR!</v>
      </c>
      <c r="L92" s="48" t="str">
        <f t="shared" si="93"/>
        <v>#ERROR!</v>
      </c>
      <c r="M92" s="48" t="str">
        <f t="shared" si="94"/>
        <v>#ERROR!</v>
      </c>
      <c r="N92" s="45" t="str">
        <f t="shared" si="95"/>
        <v>#ERROR!</v>
      </c>
      <c r="O92" s="3"/>
    </row>
    <row r="93" ht="24.0" customHeight="1">
      <c r="A93" s="46" t="s">
        <v>194</v>
      </c>
      <c r="B93" s="46" t="s">
        <v>195</v>
      </c>
      <c r="C93" s="47" t="s">
        <v>49</v>
      </c>
      <c r="D93" s="48">
        <v>1947.7</v>
      </c>
      <c r="E93" s="48" t="str">
        <f>[1]CPUs!I783</f>
        <v>#ERROR!</v>
      </c>
      <c r="F93" s="48" t="str">
        <f>[1]CPUs!J789</f>
        <v>#ERROR!</v>
      </c>
      <c r="G93" s="48" t="str">
        <f t="shared" si="90"/>
        <v>#ERROR!</v>
      </c>
      <c r="H93" s="48">
        <v>0.0</v>
      </c>
      <c r="I93" s="48" t="str">
        <f>[1]CPUs!O93</f>
        <v>#ERROR!</v>
      </c>
      <c r="J93" s="48" t="str">
        <f t="shared" si="91"/>
        <v>#ERROR!</v>
      </c>
      <c r="K93" s="48" t="str">
        <f t="shared" si="92"/>
        <v>#ERROR!</v>
      </c>
      <c r="L93" s="48" t="str">
        <f t="shared" si="93"/>
        <v>#ERROR!</v>
      </c>
      <c r="M93" s="48" t="str">
        <f t="shared" si="94"/>
        <v>#ERROR!</v>
      </c>
      <c r="N93" s="45" t="str">
        <f t="shared" si="95"/>
        <v>#ERROR!</v>
      </c>
      <c r="O93" s="3"/>
    </row>
    <row r="94" ht="24.0" customHeight="1">
      <c r="A94" s="51" t="s">
        <v>196</v>
      </c>
      <c r="B94" s="51" t="s">
        <v>197</v>
      </c>
      <c r="C94" s="51"/>
      <c r="D94" s="55"/>
      <c r="E94" s="54"/>
      <c r="F94" s="54"/>
      <c r="G94" s="55" t="str">
        <f>SUM(G95:G96)</f>
        <v>#ERROR!</v>
      </c>
      <c r="H94" s="55"/>
      <c r="I94" s="54"/>
      <c r="J94" s="55"/>
      <c r="K94" s="55" t="str">
        <f t="shared" ref="K94:M94" si="96">SUM(K95:K96)</f>
        <v>#ERROR!</v>
      </c>
      <c r="L94" s="55" t="str">
        <f t="shared" si="96"/>
        <v>#ERROR!</v>
      </c>
      <c r="M94" s="55" t="str">
        <f t="shared" si="96"/>
        <v>#ERROR!</v>
      </c>
      <c r="N94" s="45"/>
      <c r="O94" s="3"/>
    </row>
    <row r="95" ht="51.75" customHeight="1">
      <c r="A95" s="46" t="s">
        <v>198</v>
      </c>
      <c r="B95" s="46" t="s">
        <v>199</v>
      </c>
      <c r="C95" s="47" t="s">
        <v>34</v>
      </c>
      <c r="D95" s="48">
        <v>3121.87</v>
      </c>
      <c r="E95" s="48" t="str">
        <f>[1]CPUs!I792</f>
        <v>#ERROR!</v>
      </c>
      <c r="F95" s="48" t="str">
        <f>[1]CPUs!J798</f>
        <v>#ERROR!</v>
      </c>
      <c r="G95" s="48" t="str">
        <f t="shared" ref="G95:G96" si="97">TRUNC(D95 * F95, 2)</f>
        <v>#ERROR!</v>
      </c>
      <c r="H95" s="48">
        <v>0.0</v>
      </c>
      <c r="I95" s="48" t="str">
        <f>[1]CPUs!O95</f>
        <v>#ERROR!</v>
      </c>
      <c r="J95" s="48" t="str">
        <f t="shared" ref="J95:J96" si="98">H95+I95</f>
        <v>#ERROR!</v>
      </c>
      <c r="K95" s="48" t="str">
        <f t="shared" ref="K95:K96" si="99">H95*F95</f>
        <v>#ERROR!</v>
      </c>
      <c r="L95" s="48" t="str">
        <f t="shared" ref="L95:L96" si="100">I95*F95</f>
        <v>#ERROR!</v>
      </c>
      <c r="M95" s="48" t="str">
        <f t="shared" ref="M95:M96" si="101">J95*F95</f>
        <v>#ERROR!</v>
      </c>
      <c r="N95" s="45" t="str">
        <f t="shared" ref="N95:N96" si="102">J95/D95</f>
        <v>#ERROR!</v>
      </c>
      <c r="O95" s="3"/>
    </row>
    <row r="96" ht="51.75" customHeight="1">
      <c r="A96" s="46" t="s">
        <v>200</v>
      </c>
      <c r="B96" s="46" t="s">
        <v>201</v>
      </c>
      <c r="C96" s="47" t="s">
        <v>34</v>
      </c>
      <c r="D96" s="48">
        <v>3121.87</v>
      </c>
      <c r="E96" s="48" t="str">
        <f>[1]CPUs!I801</f>
        <v>#ERROR!</v>
      </c>
      <c r="F96" s="48" t="str">
        <f>[1]CPUs!J806</f>
        <v>#ERROR!</v>
      </c>
      <c r="G96" s="48" t="str">
        <f t="shared" si="97"/>
        <v>#ERROR!</v>
      </c>
      <c r="H96" s="48">
        <v>0.0</v>
      </c>
      <c r="I96" s="48" t="str">
        <f>[1]CPUs!O96</f>
        <v>#ERROR!</v>
      </c>
      <c r="J96" s="48" t="str">
        <f t="shared" si="98"/>
        <v>#ERROR!</v>
      </c>
      <c r="K96" s="48" t="str">
        <f t="shared" si="99"/>
        <v>#ERROR!</v>
      </c>
      <c r="L96" s="48" t="str">
        <f t="shared" si="100"/>
        <v>#ERROR!</v>
      </c>
      <c r="M96" s="48" t="str">
        <f t="shared" si="101"/>
        <v>#ERROR!</v>
      </c>
      <c r="N96" s="45" t="str">
        <f t="shared" si="102"/>
        <v>#ERROR!</v>
      </c>
      <c r="O96" s="3"/>
    </row>
    <row r="97" ht="24.0" customHeight="1">
      <c r="A97" s="51" t="s">
        <v>202</v>
      </c>
      <c r="B97" s="51" t="s">
        <v>203</v>
      </c>
      <c r="C97" s="51"/>
      <c r="D97" s="55"/>
      <c r="E97" s="54"/>
      <c r="F97" s="54"/>
      <c r="G97" s="55" t="str">
        <f>SUM(G98)</f>
        <v>#ERROR!</v>
      </c>
      <c r="H97" s="55"/>
      <c r="I97" s="54"/>
      <c r="J97" s="55"/>
      <c r="K97" s="55" t="str">
        <f t="shared" ref="K97:M97" si="103">SUM(K98)</f>
        <v>#ERROR!</v>
      </c>
      <c r="L97" s="55" t="str">
        <f t="shared" si="103"/>
        <v>#ERROR!</v>
      </c>
      <c r="M97" s="55" t="str">
        <f t="shared" si="103"/>
        <v>#ERROR!</v>
      </c>
      <c r="N97" s="45"/>
      <c r="O97" s="3"/>
    </row>
    <row r="98" ht="25.5" customHeight="1">
      <c r="A98" s="46" t="s">
        <v>204</v>
      </c>
      <c r="B98" s="46" t="s">
        <v>205</v>
      </c>
      <c r="C98" s="47" t="s">
        <v>34</v>
      </c>
      <c r="D98" s="48">
        <v>921.15</v>
      </c>
      <c r="E98" s="48" t="str">
        <f>[1]CPUs!I810</f>
        <v>#ERROR!</v>
      </c>
      <c r="F98" s="48" t="str">
        <f>[1]CPUs!J813</f>
        <v>#ERROR!</v>
      </c>
      <c r="G98" s="48" t="str">
        <f>TRUNC(D98 * F98, 2)</f>
        <v>#ERROR!</v>
      </c>
      <c r="H98" s="48">
        <v>0.0</v>
      </c>
      <c r="I98" s="48" t="str">
        <f>[1]CPUs!O98</f>
        <v>#ERROR!</v>
      </c>
      <c r="J98" s="48" t="str">
        <f>H98+I98</f>
        <v>#ERROR!</v>
      </c>
      <c r="K98" s="48" t="str">
        <f>H98*F98</f>
        <v>#ERROR!</v>
      </c>
      <c r="L98" s="48" t="str">
        <f>I98*F98</f>
        <v>#ERROR!</v>
      </c>
      <c r="M98" s="48" t="str">
        <f>J98*F98</f>
        <v>#ERROR!</v>
      </c>
      <c r="N98" s="45" t="str">
        <f>J98/D98</f>
        <v>#ERROR!</v>
      </c>
      <c r="O98" s="3"/>
    </row>
    <row r="99" ht="24.0" customHeight="1">
      <c r="A99" s="51" t="s">
        <v>206</v>
      </c>
      <c r="B99" s="51" t="s">
        <v>207</v>
      </c>
      <c r="C99" s="51"/>
      <c r="D99" s="55"/>
      <c r="E99" s="54"/>
      <c r="F99" s="54"/>
      <c r="G99" s="55" t="str">
        <f>G100+G104</f>
        <v>#ERROR!</v>
      </c>
      <c r="H99" s="55"/>
      <c r="I99" s="54"/>
      <c r="J99" s="55"/>
      <c r="K99" s="55" t="str">
        <f t="shared" ref="K99:M99" si="104">K100+K104</f>
        <v>#ERROR!</v>
      </c>
      <c r="L99" s="55" t="str">
        <f t="shared" si="104"/>
        <v>#ERROR!</v>
      </c>
      <c r="M99" s="55" t="str">
        <f t="shared" si="104"/>
        <v>#ERROR!</v>
      </c>
      <c r="N99" s="45"/>
      <c r="O99" s="3"/>
    </row>
    <row r="100" ht="24.0" customHeight="1">
      <c r="A100" s="51" t="s">
        <v>208</v>
      </c>
      <c r="B100" s="51" t="s">
        <v>209</v>
      </c>
      <c r="C100" s="51"/>
      <c r="D100" s="55"/>
      <c r="E100" s="54"/>
      <c r="F100" s="54"/>
      <c r="G100" s="55" t="str">
        <f>SUM(G101:G103)</f>
        <v>#ERROR!</v>
      </c>
      <c r="H100" s="55"/>
      <c r="I100" s="54"/>
      <c r="J100" s="55"/>
      <c r="K100" s="55" t="str">
        <f t="shared" ref="K100:M100" si="105">SUM(K101:K103)</f>
        <v>#ERROR!</v>
      </c>
      <c r="L100" s="55" t="str">
        <f t="shared" si="105"/>
        <v>#ERROR!</v>
      </c>
      <c r="M100" s="55" t="str">
        <f t="shared" si="105"/>
        <v>#ERROR!</v>
      </c>
      <c r="N100" s="45"/>
      <c r="O100" s="3"/>
    </row>
    <row r="101" ht="25.5" customHeight="1">
      <c r="A101" s="46" t="s">
        <v>210</v>
      </c>
      <c r="B101" s="46" t="s">
        <v>211</v>
      </c>
      <c r="C101" s="47" t="s">
        <v>34</v>
      </c>
      <c r="D101" s="48">
        <v>6284.36</v>
      </c>
      <c r="E101" s="48" t="str">
        <f>[1]CPUs!I816</f>
        <v>#ERROR!</v>
      </c>
      <c r="F101" s="48" t="str">
        <f>[1]CPUs!J821</f>
        <v>#ERROR!</v>
      </c>
      <c r="G101" s="48" t="str">
        <f t="shared" ref="G101:G103" si="106">TRUNC(D101 * F101, 2)</f>
        <v>#ERROR!</v>
      </c>
      <c r="H101" s="48">
        <v>0.0</v>
      </c>
      <c r="I101" s="48" t="str">
        <f>[1]CPUs!O101</f>
        <v>#ERROR!</v>
      </c>
      <c r="J101" s="48" t="str">
        <f t="shared" ref="J101:J103" si="107">H101+I101</f>
        <v>#ERROR!</v>
      </c>
      <c r="K101" s="48" t="str">
        <f t="shared" ref="K101:K103" si="108">H101*F101</f>
        <v>#ERROR!</v>
      </c>
      <c r="L101" s="48" t="str">
        <f t="shared" ref="L101:L103" si="109">I101*F101</f>
        <v>#ERROR!</v>
      </c>
      <c r="M101" s="48" t="str">
        <f t="shared" ref="M101:M103" si="110">J101*F101</f>
        <v>#ERROR!</v>
      </c>
      <c r="N101" s="45" t="str">
        <f t="shared" ref="N101:N103" si="111">J101/D101</f>
        <v>#ERROR!</v>
      </c>
      <c r="O101" s="3"/>
    </row>
    <row r="102" ht="25.5" customHeight="1">
      <c r="A102" s="46" t="s">
        <v>212</v>
      </c>
      <c r="B102" s="46" t="s">
        <v>213</v>
      </c>
      <c r="C102" s="47" t="s">
        <v>34</v>
      </c>
      <c r="D102" s="48">
        <v>6284.36</v>
      </c>
      <c r="E102" s="48" t="str">
        <f>[1]CPUs!I824</f>
        <v>#ERROR!</v>
      </c>
      <c r="F102" s="48" t="str">
        <f>[1]CPUs!J830</f>
        <v>#ERROR!</v>
      </c>
      <c r="G102" s="48" t="str">
        <f t="shared" si="106"/>
        <v>#ERROR!</v>
      </c>
      <c r="H102" s="48">
        <v>0.0</v>
      </c>
      <c r="I102" s="48" t="str">
        <f>[1]CPUs!O102</f>
        <v>#ERROR!</v>
      </c>
      <c r="J102" s="48" t="str">
        <f t="shared" si="107"/>
        <v>#ERROR!</v>
      </c>
      <c r="K102" s="48" t="str">
        <f t="shared" si="108"/>
        <v>#ERROR!</v>
      </c>
      <c r="L102" s="48" t="str">
        <f t="shared" si="109"/>
        <v>#ERROR!</v>
      </c>
      <c r="M102" s="48" t="str">
        <f t="shared" si="110"/>
        <v>#ERROR!</v>
      </c>
      <c r="N102" s="45" t="str">
        <f t="shared" si="111"/>
        <v>#ERROR!</v>
      </c>
      <c r="O102" s="3"/>
    </row>
    <row r="103" ht="25.5" customHeight="1">
      <c r="A103" s="46" t="s">
        <v>214</v>
      </c>
      <c r="B103" s="46" t="s">
        <v>215</v>
      </c>
      <c r="C103" s="47" t="s">
        <v>34</v>
      </c>
      <c r="D103" s="48">
        <v>6284.36</v>
      </c>
      <c r="E103" s="48" t="str">
        <f>[1]CPUs!I833</f>
        <v>#ERROR!</v>
      </c>
      <c r="F103" s="48" t="str">
        <f>[1]CPUs!J838</f>
        <v>#ERROR!</v>
      </c>
      <c r="G103" s="48" t="str">
        <f t="shared" si="106"/>
        <v>#ERROR!</v>
      </c>
      <c r="H103" s="48">
        <v>0.0</v>
      </c>
      <c r="I103" s="48" t="str">
        <f>[1]CPUs!O103</f>
        <v>#ERROR!</v>
      </c>
      <c r="J103" s="48" t="str">
        <f t="shared" si="107"/>
        <v>#ERROR!</v>
      </c>
      <c r="K103" s="48" t="str">
        <f t="shared" si="108"/>
        <v>#ERROR!</v>
      </c>
      <c r="L103" s="48" t="str">
        <f t="shared" si="109"/>
        <v>#ERROR!</v>
      </c>
      <c r="M103" s="48" t="str">
        <f t="shared" si="110"/>
        <v>#ERROR!</v>
      </c>
      <c r="N103" s="45" t="str">
        <f t="shared" si="111"/>
        <v>#ERROR!</v>
      </c>
      <c r="O103" s="3"/>
    </row>
    <row r="104" ht="24.0" customHeight="1">
      <c r="A104" s="51" t="s">
        <v>216</v>
      </c>
      <c r="B104" s="51" t="s">
        <v>217</v>
      </c>
      <c r="C104" s="51"/>
      <c r="D104" s="55"/>
      <c r="E104" s="54"/>
      <c r="F104" s="54"/>
      <c r="G104" s="55" t="str">
        <f>SUM(G105:G108)</f>
        <v>#ERROR!</v>
      </c>
      <c r="H104" s="55"/>
      <c r="I104" s="54"/>
      <c r="J104" s="55"/>
      <c r="K104" s="55" t="str">
        <f t="shared" ref="K104:M104" si="112">SUM(K105:K108)</f>
        <v>#ERROR!</v>
      </c>
      <c r="L104" s="55" t="str">
        <f t="shared" si="112"/>
        <v>#ERROR!</v>
      </c>
      <c r="M104" s="55" t="str">
        <f t="shared" si="112"/>
        <v>#ERROR!</v>
      </c>
      <c r="N104" s="45"/>
      <c r="O104" s="3"/>
    </row>
    <row r="105" ht="39.0" customHeight="1">
      <c r="A105" s="46" t="s">
        <v>218</v>
      </c>
      <c r="B105" s="46" t="s">
        <v>219</v>
      </c>
      <c r="C105" s="47" t="s">
        <v>34</v>
      </c>
      <c r="D105" s="48">
        <v>3121.87</v>
      </c>
      <c r="E105" s="48" t="str">
        <f>[1]CPUs!I841</f>
        <v>#ERROR!</v>
      </c>
      <c r="F105" s="48" t="str">
        <f>[1]CPUs!J846</f>
        <v>#ERROR!</v>
      </c>
      <c r="G105" s="48" t="str">
        <f t="shared" ref="G105:G108" si="113">TRUNC(D105 * F105, 2)</f>
        <v>#ERROR!</v>
      </c>
      <c r="H105" s="48">
        <v>0.0</v>
      </c>
      <c r="I105" s="48" t="str">
        <f>[1]CPUs!O105</f>
        <v>#ERROR!</v>
      </c>
      <c r="J105" s="48" t="str">
        <f t="shared" ref="J105:J108" si="114">H105+I105</f>
        <v>#ERROR!</v>
      </c>
      <c r="K105" s="48" t="str">
        <f t="shared" ref="K105:K108" si="115">H105*F105</f>
        <v>#ERROR!</v>
      </c>
      <c r="L105" s="48" t="str">
        <f t="shared" ref="L105:L108" si="116">I105*F105</f>
        <v>#ERROR!</v>
      </c>
      <c r="M105" s="48" t="str">
        <f t="shared" ref="M105:M108" si="117">J105*F105</f>
        <v>#ERROR!</v>
      </c>
      <c r="N105" s="45" t="str">
        <f t="shared" ref="N105:N108" si="118">J105/D105</f>
        <v>#ERROR!</v>
      </c>
      <c r="O105" s="3"/>
    </row>
    <row r="106" ht="39.0" customHeight="1">
      <c r="A106" s="46" t="s">
        <v>220</v>
      </c>
      <c r="B106" s="46" t="s">
        <v>221</v>
      </c>
      <c r="C106" s="47" t="s">
        <v>34</v>
      </c>
      <c r="D106" s="48">
        <v>3121.87</v>
      </c>
      <c r="E106" s="48" t="str">
        <f>[1]CPUs!I849</f>
        <v>#ERROR!</v>
      </c>
      <c r="F106" s="48" t="str">
        <f>[1]CPUs!J855</f>
        <v>#ERROR!</v>
      </c>
      <c r="G106" s="48" t="str">
        <f t="shared" si="113"/>
        <v>#ERROR!</v>
      </c>
      <c r="H106" s="48">
        <v>0.0</v>
      </c>
      <c r="I106" s="48" t="str">
        <f>[1]CPUs!O106</f>
        <v>#ERROR!</v>
      </c>
      <c r="J106" s="48" t="str">
        <f t="shared" si="114"/>
        <v>#ERROR!</v>
      </c>
      <c r="K106" s="48" t="str">
        <f t="shared" si="115"/>
        <v>#ERROR!</v>
      </c>
      <c r="L106" s="48" t="str">
        <f t="shared" si="116"/>
        <v>#ERROR!</v>
      </c>
      <c r="M106" s="48" t="str">
        <f t="shared" si="117"/>
        <v>#ERROR!</v>
      </c>
      <c r="N106" s="45" t="str">
        <f t="shared" si="118"/>
        <v>#ERROR!</v>
      </c>
      <c r="O106" s="3"/>
    </row>
    <row r="107" ht="51.75" customHeight="1">
      <c r="A107" s="46" t="s">
        <v>222</v>
      </c>
      <c r="B107" s="46" t="s">
        <v>223</v>
      </c>
      <c r="C107" s="47" t="s">
        <v>34</v>
      </c>
      <c r="D107" s="48">
        <v>3121.87</v>
      </c>
      <c r="E107" s="48" t="str">
        <f>[1]CPUs!I858</f>
        <v>#ERROR!</v>
      </c>
      <c r="F107" s="48" t="str">
        <f>[1]CPUs!J863</f>
        <v>#ERROR!</v>
      </c>
      <c r="G107" s="48" t="str">
        <f t="shared" si="113"/>
        <v>#ERROR!</v>
      </c>
      <c r="H107" s="48">
        <v>0.0</v>
      </c>
      <c r="I107" s="48" t="str">
        <f>[1]CPUs!O107</f>
        <v>#ERROR!</v>
      </c>
      <c r="J107" s="48" t="str">
        <f t="shared" si="114"/>
        <v>#ERROR!</v>
      </c>
      <c r="K107" s="48" t="str">
        <f t="shared" si="115"/>
        <v>#ERROR!</v>
      </c>
      <c r="L107" s="48" t="str">
        <f t="shared" si="116"/>
        <v>#ERROR!</v>
      </c>
      <c r="M107" s="48" t="str">
        <f t="shared" si="117"/>
        <v>#ERROR!</v>
      </c>
      <c r="N107" s="45" t="str">
        <f t="shared" si="118"/>
        <v>#ERROR!</v>
      </c>
      <c r="O107" s="3"/>
    </row>
    <row r="108" ht="25.5" customHeight="1">
      <c r="A108" s="46" t="s">
        <v>224</v>
      </c>
      <c r="B108" s="46" t="s">
        <v>225</v>
      </c>
      <c r="C108" s="47" t="s">
        <v>49</v>
      </c>
      <c r="D108" s="48">
        <v>336.0</v>
      </c>
      <c r="E108" s="48" t="str">
        <f>[1]CPUs!I866</f>
        <v>#ERROR!</v>
      </c>
      <c r="F108" s="48" t="str">
        <f>[1]CPUs!J873</f>
        <v>#ERROR!</v>
      </c>
      <c r="G108" s="48" t="str">
        <f t="shared" si="113"/>
        <v>#ERROR!</v>
      </c>
      <c r="H108" s="48">
        <v>0.0</v>
      </c>
      <c r="I108" s="48" t="str">
        <f>[1]CPUs!O108</f>
        <v>#ERROR!</v>
      </c>
      <c r="J108" s="48" t="str">
        <f t="shared" si="114"/>
        <v>#ERROR!</v>
      </c>
      <c r="K108" s="48" t="str">
        <f t="shared" si="115"/>
        <v>#ERROR!</v>
      </c>
      <c r="L108" s="48" t="str">
        <f t="shared" si="116"/>
        <v>#ERROR!</v>
      </c>
      <c r="M108" s="48" t="str">
        <f t="shared" si="117"/>
        <v>#ERROR!</v>
      </c>
      <c r="N108" s="45" t="str">
        <f t="shared" si="118"/>
        <v>#ERROR!</v>
      </c>
      <c r="O108" s="3"/>
    </row>
    <row r="109" ht="24.0" customHeight="1">
      <c r="A109" s="51" t="s">
        <v>226</v>
      </c>
      <c r="B109" s="51" t="s">
        <v>227</v>
      </c>
      <c r="C109" s="51"/>
      <c r="D109" s="55"/>
      <c r="E109" s="54"/>
      <c r="F109" s="54"/>
      <c r="G109" s="55" t="str">
        <f>SUM(G110:G115)</f>
        <v>#ERROR!</v>
      </c>
      <c r="H109" s="55"/>
      <c r="I109" s="54"/>
      <c r="J109" s="55"/>
      <c r="K109" s="55" t="str">
        <f t="shared" ref="K109:M109" si="119">SUM(K110:K115)</f>
        <v>#ERROR!</v>
      </c>
      <c r="L109" s="55" t="str">
        <f t="shared" si="119"/>
        <v>#ERROR!</v>
      </c>
      <c r="M109" s="55" t="str">
        <f t="shared" si="119"/>
        <v>#ERROR!</v>
      </c>
      <c r="N109" s="45"/>
      <c r="O109" s="3"/>
    </row>
    <row r="110" ht="39.0" customHeight="1">
      <c r="A110" s="46" t="s">
        <v>228</v>
      </c>
      <c r="B110" s="46" t="s">
        <v>229</v>
      </c>
      <c r="C110" s="47" t="s">
        <v>34</v>
      </c>
      <c r="D110" s="48">
        <v>1502.473</v>
      </c>
      <c r="E110" s="48" t="str">
        <f>[1]CPUs!I876</f>
        <v>#ERROR!</v>
      </c>
      <c r="F110" s="48" t="str">
        <f>[1]CPUs!J883</f>
        <v>#ERROR!</v>
      </c>
      <c r="G110" s="48" t="str">
        <f t="shared" ref="G110:G115" si="120">TRUNC(D110 * F110, 2)</f>
        <v>#ERROR!</v>
      </c>
      <c r="H110" s="48">
        <v>0.0</v>
      </c>
      <c r="I110" s="48" t="str">
        <f>[1]CPUs!O110</f>
        <v>#ERROR!</v>
      </c>
      <c r="J110" s="48" t="str">
        <f t="shared" ref="J110:J115" si="121">H110+I110</f>
        <v>#ERROR!</v>
      </c>
      <c r="K110" s="48" t="str">
        <f t="shared" ref="K110:K115" si="122">H110*F110</f>
        <v>#ERROR!</v>
      </c>
      <c r="L110" s="48" t="str">
        <f t="shared" ref="L110:L115" si="123">I110*F110</f>
        <v>#ERROR!</v>
      </c>
      <c r="M110" s="48" t="str">
        <f t="shared" ref="M110:M115" si="124">J110*F110</f>
        <v>#ERROR!</v>
      </c>
      <c r="N110" s="45" t="str">
        <f t="shared" ref="N110:N115" si="125">J110/D110</f>
        <v>#ERROR!</v>
      </c>
      <c r="O110" s="3"/>
    </row>
    <row r="111" ht="25.5" customHeight="1">
      <c r="A111" s="46" t="s">
        <v>230</v>
      </c>
      <c r="B111" s="46" t="s">
        <v>231</v>
      </c>
      <c r="C111" s="47" t="s">
        <v>34</v>
      </c>
      <c r="D111" s="48">
        <v>1502.473</v>
      </c>
      <c r="E111" s="48" t="str">
        <f>[1]CPUs!I886</f>
        <v>#ERROR!</v>
      </c>
      <c r="F111" s="48" t="str">
        <f>[1]CPUs!J891</f>
        <v>#ERROR!</v>
      </c>
      <c r="G111" s="48" t="str">
        <f t="shared" si="120"/>
        <v>#ERROR!</v>
      </c>
      <c r="H111" s="48">
        <v>0.0</v>
      </c>
      <c r="I111" s="48" t="str">
        <f>[1]CPUs!O111</f>
        <v>#ERROR!</v>
      </c>
      <c r="J111" s="48" t="str">
        <f t="shared" si="121"/>
        <v>#ERROR!</v>
      </c>
      <c r="K111" s="48" t="str">
        <f t="shared" si="122"/>
        <v>#ERROR!</v>
      </c>
      <c r="L111" s="48" t="str">
        <f t="shared" si="123"/>
        <v>#ERROR!</v>
      </c>
      <c r="M111" s="48" t="str">
        <f t="shared" si="124"/>
        <v>#ERROR!</v>
      </c>
      <c r="N111" s="45" t="str">
        <f t="shared" si="125"/>
        <v>#ERROR!</v>
      </c>
      <c r="O111" s="3"/>
    </row>
    <row r="112" ht="39.0" customHeight="1">
      <c r="A112" s="46" t="s">
        <v>232</v>
      </c>
      <c r="B112" s="46" t="s">
        <v>233</v>
      </c>
      <c r="C112" s="47" t="s">
        <v>34</v>
      </c>
      <c r="D112" s="48">
        <v>675.21</v>
      </c>
      <c r="E112" s="48" t="str">
        <f>[1]CPUs!I894</f>
        <v>#ERROR!</v>
      </c>
      <c r="F112" s="48" t="str">
        <f>[1]CPUs!J900</f>
        <v>#ERROR!</v>
      </c>
      <c r="G112" s="48" t="str">
        <f t="shared" si="120"/>
        <v>#ERROR!</v>
      </c>
      <c r="H112" s="48">
        <v>0.0</v>
      </c>
      <c r="I112" s="48" t="str">
        <f>[1]CPUs!O112</f>
        <v>#ERROR!</v>
      </c>
      <c r="J112" s="48" t="str">
        <f t="shared" si="121"/>
        <v>#ERROR!</v>
      </c>
      <c r="K112" s="48" t="str">
        <f t="shared" si="122"/>
        <v>#ERROR!</v>
      </c>
      <c r="L112" s="48" t="str">
        <f t="shared" si="123"/>
        <v>#ERROR!</v>
      </c>
      <c r="M112" s="48" t="str">
        <f t="shared" si="124"/>
        <v>#ERROR!</v>
      </c>
      <c r="N112" s="45" t="str">
        <f t="shared" si="125"/>
        <v>#ERROR!</v>
      </c>
      <c r="O112" s="3"/>
    </row>
    <row r="113" ht="39.0" customHeight="1">
      <c r="A113" s="46" t="s">
        <v>234</v>
      </c>
      <c r="B113" s="46" t="s">
        <v>235</v>
      </c>
      <c r="C113" s="47" t="s">
        <v>31</v>
      </c>
      <c r="D113" s="48">
        <v>65.0</v>
      </c>
      <c r="E113" s="48" t="str">
        <f>[1]CPUs!I903</f>
        <v>#ERROR!</v>
      </c>
      <c r="F113" s="48" t="str">
        <f>[1]CPUs!J909</f>
        <v>#ERROR!</v>
      </c>
      <c r="G113" s="48" t="str">
        <f t="shared" si="120"/>
        <v>#ERROR!</v>
      </c>
      <c r="H113" s="48">
        <v>0.0</v>
      </c>
      <c r="I113" s="48" t="str">
        <f>[1]CPUs!O113</f>
        <v>#ERROR!</v>
      </c>
      <c r="J113" s="48" t="str">
        <f t="shared" si="121"/>
        <v>#ERROR!</v>
      </c>
      <c r="K113" s="48" t="str">
        <f t="shared" si="122"/>
        <v>#ERROR!</v>
      </c>
      <c r="L113" s="48" t="str">
        <f t="shared" si="123"/>
        <v>#ERROR!</v>
      </c>
      <c r="M113" s="48" t="str">
        <f t="shared" si="124"/>
        <v>#ERROR!</v>
      </c>
      <c r="N113" s="45" t="str">
        <f t="shared" si="125"/>
        <v>#ERROR!</v>
      </c>
      <c r="O113" s="3"/>
    </row>
    <row r="114" ht="25.5" customHeight="1">
      <c r="A114" s="46" t="s">
        <v>236</v>
      </c>
      <c r="B114" s="46" t="s">
        <v>237</v>
      </c>
      <c r="C114" s="47" t="s">
        <v>34</v>
      </c>
      <c r="D114" s="48">
        <v>47.1</v>
      </c>
      <c r="E114" s="48" t="str">
        <f>[1]CPUs!I912</f>
        <v>#ERROR!</v>
      </c>
      <c r="F114" s="48" t="str">
        <f>[1]CPUs!J917</f>
        <v>#ERROR!</v>
      </c>
      <c r="G114" s="48" t="str">
        <f t="shared" si="120"/>
        <v>#ERROR!</v>
      </c>
      <c r="H114" s="48">
        <v>0.0</v>
      </c>
      <c r="I114" s="48" t="str">
        <f>[1]CPUs!O114</f>
        <v>#ERROR!</v>
      </c>
      <c r="J114" s="48" t="str">
        <f t="shared" si="121"/>
        <v>#ERROR!</v>
      </c>
      <c r="K114" s="48" t="str">
        <f t="shared" si="122"/>
        <v>#ERROR!</v>
      </c>
      <c r="L114" s="48" t="str">
        <f t="shared" si="123"/>
        <v>#ERROR!</v>
      </c>
      <c r="M114" s="48" t="str">
        <f t="shared" si="124"/>
        <v>#ERROR!</v>
      </c>
      <c r="N114" s="45" t="str">
        <f t="shared" si="125"/>
        <v>#ERROR!</v>
      </c>
      <c r="O114" s="3"/>
    </row>
    <row r="115" ht="51.75" customHeight="1">
      <c r="A115" s="46" t="s">
        <v>238</v>
      </c>
      <c r="B115" s="46" t="s">
        <v>239</v>
      </c>
      <c r="C115" s="47" t="s">
        <v>34</v>
      </c>
      <c r="D115" s="48">
        <v>2177.683</v>
      </c>
      <c r="E115" s="48" t="str">
        <f>[1]CPUs!I920</f>
        <v>#ERROR!</v>
      </c>
      <c r="F115" s="48" t="str">
        <f>[1]CPUs!J927</f>
        <v>#ERROR!</v>
      </c>
      <c r="G115" s="48" t="str">
        <f t="shared" si="120"/>
        <v>#ERROR!</v>
      </c>
      <c r="H115" s="48">
        <v>0.0</v>
      </c>
      <c r="I115" s="48" t="str">
        <f>[1]CPUs!O115</f>
        <v>#ERROR!</v>
      </c>
      <c r="J115" s="48" t="str">
        <f t="shared" si="121"/>
        <v>#ERROR!</v>
      </c>
      <c r="K115" s="48" t="str">
        <f t="shared" si="122"/>
        <v>#ERROR!</v>
      </c>
      <c r="L115" s="48" t="str">
        <f t="shared" si="123"/>
        <v>#ERROR!</v>
      </c>
      <c r="M115" s="48" t="str">
        <f t="shared" si="124"/>
        <v>#ERROR!</v>
      </c>
      <c r="N115" s="45" t="str">
        <f t="shared" si="125"/>
        <v>#ERROR!</v>
      </c>
      <c r="O115" s="3"/>
    </row>
    <row r="116" ht="24.0" customHeight="1">
      <c r="A116" s="51" t="s">
        <v>240</v>
      </c>
      <c r="B116" s="51" t="s">
        <v>241</v>
      </c>
      <c r="C116" s="51"/>
      <c r="D116" s="55"/>
      <c r="E116" s="54"/>
      <c r="F116" s="54"/>
      <c r="G116" s="55" t="str">
        <f>SUM(G117:G130)</f>
        <v>#ERROR!</v>
      </c>
      <c r="H116" s="55"/>
      <c r="I116" s="54"/>
      <c r="J116" s="55"/>
      <c r="K116" s="55" t="str">
        <f t="shared" ref="K116:M116" si="126">SUM(K117:K130)</f>
        <v>#ERROR!</v>
      </c>
      <c r="L116" s="55" t="str">
        <f t="shared" si="126"/>
        <v>#ERROR!</v>
      </c>
      <c r="M116" s="55" t="str">
        <f t="shared" si="126"/>
        <v>#ERROR!</v>
      </c>
      <c r="N116" s="45"/>
      <c r="O116" s="3"/>
    </row>
    <row r="117" ht="25.5" customHeight="1">
      <c r="A117" s="46" t="s">
        <v>242</v>
      </c>
      <c r="B117" s="46" t="s">
        <v>243</v>
      </c>
      <c r="C117" s="47" t="s">
        <v>34</v>
      </c>
      <c r="D117" s="48">
        <v>2970.02</v>
      </c>
      <c r="E117" s="48" t="str">
        <f>[1]CPUs!I930</f>
        <v>#ERROR!</v>
      </c>
      <c r="F117" s="48" t="str">
        <f>[1]CPUs!J936</f>
        <v>#ERROR!</v>
      </c>
      <c r="G117" s="48" t="str">
        <f t="shared" ref="G117:G130" si="127">TRUNC(D117 * F117, 2)</f>
        <v>#ERROR!</v>
      </c>
      <c r="H117" s="48">
        <v>0.0</v>
      </c>
      <c r="I117" s="48" t="str">
        <f>[1]CPUs!O117</f>
        <v>#ERROR!</v>
      </c>
      <c r="J117" s="48" t="str">
        <f t="shared" ref="J117:J130" si="128">H117+I117</f>
        <v>#ERROR!</v>
      </c>
      <c r="K117" s="48" t="str">
        <f t="shared" ref="K117:K130" si="129">H117*F117</f>
        <v>#ERROR!</v>
      </c>
      <c r="L117" s="48" t="str">
        <f t="shared" ref="L117:L130" si="130">I117*F117</f>
        <v>#ERROR!</v>
      </c>
      <c r="M117" s="48" t="str">
        <f t="shared" ref="M117:M130" si="131">J117*F117</f>
        <v>#ERROR!</v>
      </c>
      <c r="N117" s="45" t="str">
        <f t="shared" ref="N117:N130" si="132">J117/D117</f>
        <v>#ERROR!</v>
      </c>
      <c r="O117" s="3"/>
    </row>
    <row r="118" ht="39.0" customHeight="1">
      <c r="A118" s="46" t="s">
        <v>244</v>
      </c>
      <c r="B118" s="46" t="s">
        <v>245</v>
      </c>
      <c r="C118" s="47" t="s">
        <v>34</v>
      </c>
      <c r="D118" s="48">
        <v>138.11</v>
      </c>
      <c r="E118" s="48" t="str">
        <f>[1]CPUs!I939</f>
        <v>#ERROR!</v>
      </c>
      <c r="F118" s="48" t="str">
        <f>[1]CPUs!J946</f>
        <v>#ERROR!</v>
      </c>
      <c r="G118" s="48" t="str">
        <f t="shared" si="127"/>
        <v>#ERROR!</v>
      </c>
      <c r="H118" s="48">
        <v>0.0</v>
      </c>
      <c r="I118" s="48" t="str">
        <f>[1]CPUs!O118</f>
        <v>#ERROR!</v>
      </c>
      <c r="J118" s="48" t="str">
        <f t="shared" si="128"/>
        <v>#ERROR!</v>
      </c>
      <c r="K118" s="48" t="str">
        <f t="shared" si="129"/>
        <v>#ERROR!</v>
      </c>
      <c r="L118" s="48" t="str">
        <f t="shared" si="130"/>
        <v>#ERROR!</v>
      </c>
      <c r="M118" s="48" t="str">
        <f t="shared" si="131"/>
        <v>#ERROR!</v>
      </c>
      <c r="N118" s="45" t="str">
        <f t="shared" si="132"/>
        <v>#ERROR!</v>
      </c>
      <c r="O118" s="3"/>
    </row>
    <row r="119" ht="25.5" customHeight="1">
      <c r="A119" s="46" t="s">
        <v>246</v>
      </c>
      <c r="B119" s="46" t="s">
        <v>247</v>
      </c>
      <c r="C119" s="47" t="s">
        <v>34</v>
      </c>
      <c r="D119" s="48">
        <v>115.57</v>
      </c>
      <c r="E119" s="48" t="str">
        <f>[1]CPUs!I949</f>
        <v>#ERROR!</v>
      </c>
      <c r="F119" s="48" t="str">
        <f>[1]CPUs!J956</f>
        <v>#ERROR!</v>
      </c>
      <c r="G119" s="48" t="str">
        <f t="shared" si="127"/>
        <v>#ERROR!</v>
      </c>
      <c r="H119" s="48">
        <v>0.0</v>
      </c>
      <c r="I119" s="48" t="str">
        <f>[1]CPUs!O119</f>
        <v>#ERROR!</v>
      </c>
      <c r="J119" s="48" t="str">
        <f t="shared" si="128"/>
        <v>#ERROR!</v>
      </c>
      <c r="K119" s="48" t="str">
        <f t="shared" si="129"/>
        <v>#ERROR!</v>
      </c>
      <c r="L119" s="48" t="str">
        <f t="shared" si="130"/>
        <v>#ERROR!</v>
      </c>
      <c r="M119" s="48" t="str">
        <f t="shared" si="131"/>
        <v>#ERROR!</v>
      </c>
      <c r="N119" s="45" t="str">
        <f t="shared" si="132"/>
        <v>#ERROR!</v>
      </c>
      <c r="O119" s="3"/>
    </row>
    <row r="120" ht="51.75" customHeight="1">
      <c r="A120" s="46" t="s">
        <v>248</v>
      </c>
      <c r="B120" s="46" t="s">
        <v>249</v>
      </c>
      <c r="C120" s="47" t="s">
        <v>34</v>
      </c>
      <c r="D120" s="48">
        <v>4858.42</v>
      </c>
      <c r="E120" s="48" t="str">
        <f>[1]CPUs!I959</f>
        <v>#ERROR!</v>
      </c>
      <c r="F120" s="48" t="str">
        <f>[1]CPUs!J964</f>
        <v>#ERROR!</v>
      </c>
      <c r="G120" s="48" t="str">
        <f t="shared" si="127"/>
        <v>#ERROR!</v>
      </c>
      <c r="H120" s="48">
        <v>0.0</v>
      </c>
      <c r="I120" s="48" t="str">
        <f>[1]CPUs!O120</f>
        <v>#ERROR!</v>
      </c>
      <c r="J120" s="48" t="str">
        <f t="shared" si="128"/>
        <v>#ERROR!</v>
      </c>
      <c r="K120" s="48" t="str">
        <f t="shared" si="129"/>
        <v>#ERROR!</v>
      </c>
      <c r="L120" s="48" t="str">
        <f t="shared" si="130"/>
        <v>#ERROR!</v>
      </c>
      <c r="M120" s="48" t="str">
        <f t="shared" si="131"/>
        <v>#ERROR!</v>
      </c>
      <c r="N120" s="45" t="str">
        <f t="shared" si="132"/>
        <v>#ERROR!</v>
      </c>
      <c r="O120" s="3"/>
    </row>
    <row r="121" ht="39.0" customHeight="1">
      <c r="A121" s="46" t="s">
        <v>250</v>
      </c>
      <c r="B121" s="46" t="s">
        <v>251</v>
      </c>
      <c r="C121" s="47" t="s">
        <v>62</v>
      </c>
      <c r="D121" s="48">
        <v>108.884</v>
      </c>
      <c r="E121" s="48" t="str">
        <f>[1]CPUs!I967</f>
        <v>#ERROR!</v>
      </c>
      <c r="F121" s="48" t="str">
        <f>[1]CPUs!J977</f>
        <v>#ERROR!</v>
      </c>
      <c r="G121" s="48" t="str">
        <f t="shared" si="127"/>
        <v>#ERROR!</v>
      </c>
      <c r="H121" s="48">
        <v>0.0</v>
      </c>
      <c r="I121" s="48" t="str">
        <f>[1]CPUs!O121</f>
        <v>#ERROR!</v>
      </c>
      <c r="J121" s="48" t="str">
        <f t="shared" si="128"/>
        <v>#ERROR!</v>
      </c>
      <c r="K121" s="48" t="str">
        <f t="shared" si="129"/>
        <v>#ERROR!</v>
      </c>
      <c r="L121" s="48" t="str">
        <f t="shared" si="130"/>
        <v>#ERROR!</v>
      </c>
      <c r="M121" s="48" t="str">
        <f t="shared" si="131"/>
        <v>#ERROR!</v>
      </c>
      <c r="N121" s="45" t="str">
        <f t="shared" si="132"/>
        <v>#ERROR!</v>
      </c>
      <c r="O121" s="3"/>
    </row>
    <row r="122" ht="39.0" customHeight="1">
      <c r="A122" s="46" t="s">
        <v>252</v>
      </c>
      <c r="B122" s="46" t="s">
        <v>253</v>
      </c>
      <c r="C122" s="47" t="s">
        <v>34</v>
      </c>
      <c r="D122" s="48">
        <v>15.5</v>
      </c>
      <c r="E122" s="48" t="str">
        <f>[1]CPUs!I980</f>
        <v>#ERROR!</v>
      </c>
      <c r="F122" s="48" t="str">
        <f>[1]CPUs!J987</f>
        <v>#ERROR!</v>
      </c>
      <c r="G122" s="48" t="str">
        <f t="shared" si="127"/>
        <v>#ERROR!</v>
      </c>
      <c r="H122" s="48">
        <v>0.0</v>
      </c>
      <c r="I122" s="48" t="str">
        <f>[1]CPUs!O122</f>
        <v>#ERROR!</v>
      </c>
      <c r="J122" s="48" t="str">
        <f t="shared" si="128"/>
        <v>#ERROR!</v>
      </c>
      <c r="K122" s="48" t="str">
        <f t="shared" si="129"/>
        <v>#ERROR!</v>
      </c>
      <c r="L122" s="48" t="str">
        <f t="shared" si="130"/>
        <v>#ERROR!</v>
      </c>
      <c r="M122" s="48" t="str">
        <f t="shared" si="131"/>
        <v>#ERROR!</v>
      </c>
      <c r="N122" s="45" t="str">
        <f t="shared" si="132"/>
        <v>#ERROR!</v>
      </c>
      <c r="O122" s="3"/>
    </row>
    <row r="123" ht="25.5" customHeight="1">
      <c r="A123" s="46" t="s">
        <v>254</v>
      </c>
      <c r="B123" s="46" t="s">
        <v>255</v>
      </c>
      <c r="C123" s="47" t="s">
        <v>34</v>
      </c>
      <c r="D123" s="48">
        <v>103.86</v>
      </c>
      <c r="E123" s="48" t="str">
        <f>[1]CPUs!I990</f>
        <v>#ERROR!</v>
      </c>
      <c r="F123" s="48" t="str">
        <f>[1]CPUs!J997</f>
        <v>#ERROR!</v>
      </c>
      <c r="G123" s="48" t="str">
        <f t="shared" si="127"/>
        <v>#ERROR!</v>
      </c>
      <c r="H123" s="48">
        <v>0.0</v>
      </c>
      <c r="I123" s="48" t="str">
        <f>[1]CPUs!O123</f>
        <v>#ERROR!</v>
      </c>
      <c r="J123" s="48" t="str">
        <f t="shared" si="128"/>
        <v>#ERROR!</v>
      </c>
      <c r="K123" s="48" t="str">
        <f t="shared" si="129"/>
        <v>#ERROR!</v>
      </c>
      <c r="L123" s="48" t="str">
        <f t="shared" si="130"/>
        <v>#ERROR!</v>
      </c>
      <c r="M123" s="48" t="str">
        <f t="shared" si="131"/>
        <v>#ERROR!</v>
      </c>
      <c r="N123" s="45" t="str">
        <f t="shared" si="132"/>
        <v>#ERROR!</v>
      </c>
      <c r="O123" s="3"/>
    </row>
    <row r="124" ht="25.5" customHeight="1">
      <c r="A124" s="46" t="s">
        <v>256</v>
      </c>
      <c r="B124" s="46" t="s">
        <v>257</v>
      </c>
      <c r="C124" s="47" t="s">
        <v>34</v>
      </c>
      <c r="D124" s="48">
        <v>228.77</v>
      </c>
      <c r="E124" s="48" t="str">
        <f>[1]CPUs!I1000</f>
        <v>#ERROR!</v>
      </c>
      <c r="F124" s="48" t="str">
        <f>[1]CPUs!J1006</f>
        <v>#ERROR!</v>
      </c>
      <c r="G124" s="48" t="str">
        <f t="shared" si="127"/>
        <v>#ERROR!</v>
      </c>
      <c r="H124" s="48">
        <v>0.0</v>
      </c>
      <c r="I124" s="48" t="str">
        <f>[1]CPUs!O124</f>
        <v>#ERROR!</v>
      </c>
      <c r="J124" s="48" t="str">
        <f t="shared" si="128"/>
        <v>#ERROR!</v>
      </c>
      <c r="K124" s="48" t="str">
        <f t="shared" si="129"/>
        <v>#ERROR!</v>
      </c>
      <c r="L124" s="48" t="str">
        <f t="shared" si="130"/>
        <v>#ERROR!</v>
      </c>
      <c r="M124" s="48" t="str">
        <f t="shared" si="131"/>
        <v>#ERROR!</v>
      </c>
      <c r="N124" s="45" t="str">
        <f t="shared" si="132"/>
        <v>#ERROR!</v>
      </c>
      <c r="O124" s="3"/>
    </row>
    <row r="125" ht="39.0" customHeight="1">
      <c r="A125" s="46" t="s">
        <v>258</v>
      </c>
      <c r="B125" s="46" t="s">
        <v>259</v>
      </c>
      <c r="C125" s="47" t="s">
        <v>62</v>
      </c>
      <c r="D125" s="48">
        <v>156.2301</v>
      </c>
      <c r="E125" s="48" t="str">
        <f>[1]CPUs!I1009</f>
        <v>#ERROR!</v>
      </c>
      <c r="F125" s="48" t="str">
        <f>[1]CPUs!J1016</f>
        <v>#ERROR!</v>
      </c>
      <c r="G125" s="48" t="str">
        <f t="shared" si="127"/>
        <v>#ERROR!</v>
      </c>
      <c r="H125" s="48">
        <v>0.0</v>
      </c>
      <c r="I125" s="48" t="str">
        <f>[1]CPUs!O125</f>
        <v>#ERROR!</v>
      </c>
      <c r="J125" s="48" t="str">
        <f t="shared" si="128"/>
        <v>#ERROR!</v>
      </c>
      <c r="K125" s="48" t="str">
        <f t="shared" si="129"/>
        <v>#ERROR!</v>
      </c>
      <c r="L125" s="48" t="str">
        <f t="shared" si="130"/>
        <v>#ERROR!</v>
      </c>
      <c r="M125" s="48" t="str">
        <f t="shared" si="131"/>
        <v>#ERROR!</v>
      </c>
      <c r="N125" s="45" t="str">
        <f t="shared" si="132"/>
        <v>#ERROR!</v>
      </c>
      <c r="O125" s="3"/>
    </row>
    <row r="126" ht="25.5" customHeight="1">
      <c r="A126" s="46" t="s">
        <v>260</v>
      </c>
      <c r="B126" s="46" t="s">
        <v>261</v>
      </c>
      <c r="C126" s="47" t="s">
        <v>34</v>
      </c>
      <c r="D126" s="48">
        <v>1301.9178</v>
      </c>
      <c r="E126" s="48" t="str">
        <f>[1]CPUs!I1019</f>
        <v>#ERROR!</v>
      </c>
      <c r="F126" s="48" t="str">
        <f>[1]CPUs!J1024</f>
        <v>#ERROR!</v>
      </c>
      <c r="G126" s="48" t="str">
        <f t="shared" si="127"/>
        <v>#ERROR!</v>
      </c>
      <c r="H126" s="48">
        <v>0.0</v>
      </c>
      <c r="I126" s="48" t="str">
        <f>[1]CPUs!O126</f>
        <v>#ERROR!</v>
      </c>
      <c r="J126" s="48" t="str">
        <f t="shared" si="128"/>
        <v>#ERROR!</v>
      </c>
      <c r="K126" s="48" t="str">
        <f t="shared" si="129"/>
        <v>#ERROR!</v>
      </c>
      <c r="L126" s="48" t="str">
        <f t="shared" si="130"/>
        <v>#ERROR!</v>
      </c>
      <c r="M126" s="48" t="str">
        <f t="shared" si="131"/>
        <v>#ERROR!</v>
      </c>
      <c r="N126" s="45" t="str">
        <f t="shared" si="132"/>
        <v>#ERROR!</v>
      </c>
      <c r="O126" s="3"/>
    </row>
    <row r="127" ht="25.5" customHeight="1">
      <c r="A127" s="46" t="s">
        <v>262</v>
      </c>
      <c r="B127" s="46" t="s">
        <v>263</v>
      </c>
      <c r="C127" s="47" t="s">
        <v>49</v>
      </c>
      <c r="D127" s="48">
        <v>379.72</v>
      </c>
      <c r="E127" s="48" t="str">
        <f>[1]CPUs!I1027</f>
        <v>#ERROR!</v>
      </c>
      <c r="F127" s="48" t="str">
        <f>[1]CPUs!J1034</f>
        <v>#ERROR!</v>
      </c>
      <c r="G127" s="48" t="str">
        <f t="shared" si="127"/>
        <v>#ERROR!</v>
      </c>
      <c r="H127" s="48">
        <v>0.0</v>
      </c>
      <c r="I127" s="48" t="str">
        <f>[1]CPUs!O127</f>
        <v>#ERROR!</v>
      </c>
      <c r="J127" s="48" t="str">
        <f t="shared" si="128"/>
        <v>#ERROR!</v>
      </c>
      <c r="K127" s="48" t="str">
        <f t="shared" si="129"/>
        <v>#ERROR!</v>
      </c>
      <c r="L127" s="48" t="str">
        <f t="shared" si="130"/>
        <v>#ERROR!</v>
      </c>
      <c r="M127" s="48" t="str">
        <f t="shared" si="131"/>
        <v>#ERROR!</v>
      </c>
      <c r="N127" s="45" t="str">
        <f t="shared" si="132"/>
        <v>#ERROR!</v>
      </c>
      <c r="O127" s="3"/>
    </row>
    <row r="128" ht="25.5" customHeight="1">
      <c r="A128" s="46" t="s">
        <v>264</v>
      </c>
      <c r="B128" s="46" t="s">
        <v>265</v>
      </c>
      <c r="C128" s="47" t="s">
        <v>34</v>
      </c>
      <c r="D128" s="48">
        <v>14.64</v>
      </c>
      <c r="E128" s="48" t="str">
        <f>[1]CPUs!I1037</f>
        <v>#ERROR!</v>
      </c>
      <c r="F128" s="48" t="str">
        <f>[1]CPUs!J1043</f>
        <v>#ERROR!</v>
      </c>
      <c r="G128" s="48" t="str">
        <f t="shared" si="127"/>
        <v>#ERROR!</v>
      </c>
      <c r="H128" s="48">
        <v>0.0</v>
      </c>
      <c r="I128" s="48" t="str">
        <f>[1]CPUs!O128</f>
        <v>#ERROR!</v>
      </c>
      <c r="J128" s="48" t="str">
        <f t="shared" si="128"/>
        <v>#ERROR!</v>
      </c>
      <c r="K128" s="48" t="str">
        <f t="shared" si="129"/>
        <v>#ERROR!</v>
      </c>
      <c r="L128" s="48" t="str">
        <f t="shared" si="130"/>
        <v>#ERROR!</v>
      </c>
      <c r="M128" s="48" t="str">
        <f t="shared" si="131"/>
        <v>#ERROR!</v>
      </c>
      <c r="N128" s="45" t="str">
        <f t="shared" si="132"/>
        <v>#ERROR!</v>
      </c>
      <c r="O128" s="3"/>
    </row>
    <row r="129" ht="39.0" customHeight="1">
      <c r="A129" s="46" t="s">
        <v>266</v>
      </c>
      <c r="B129" s="46" t="s">
        <v>126</v>
      </c>
      <c r="C129" s="47" t="s">
        <v>82</v>
      </c>
      <c r="D129" s="48">
        <v>1926.8383</v>
      </c>
      <c r="E129" s="48" t="str">
        <f>[1]CPUs!I1046</f>
        <v>#ERROR!</v>
      </c>
      <c r="F129" s="48" t="str">
        <f>[1]CPUs!J1053</f>
        <v>#ERROR!</v>
      </c>
      <c r="G129" s="48" t="str">
        <f t="shared" si="127"/>
        <v>#ERROR!</v>
      </c>
      <c r="H129" s="48">
        <v>0.0</v>
      </c>
      <c r="I129" s="48" t="str">
        <f>[1]CPUs!O129</f>
        <v>#ERROR!</v>
      </c>
      <c r="J129" s="48" t="str">
        <f t="shared" si="128"/>
        <v>#ERROR!</v>
      </c>
      <c r="K129" s="48" t="str">
        <f t="shared" si="129"/>
        <v>#ERROR!</v>
      </c>
      <c r="L129" s="48" t="str">
        <f t="shared" si="130"/>
        <v>#ERROR!</v>
      </c>
      <c r="M129" s="48" t="str">
        <f t="shared" si="131"/>
        <v>#ERROR!</v>
      </c>
      <c r="N129" s="45" t="str">
        <f t="shared" si="132"/>
        <v>#ERROR!</v>
      </c>
      <c r="O129" s="3"/>
    </row>
    <row r="130" ht="25.5" customHeight="1">
      <c r="A130" s="46" t="s">
        <v>267</v>
      </c>
      <c r="B130" s="46" t="s">
        <v>268</v>
      </c>
      <c r="C130" s="47" t="s">
        <v>34</v>
      </c>
      <c r="D130" s="48">
        <v>1301.9178</v>
      </c>
      <c r="E130" s="48" t="str">
        <f>[1]CPUs!I1056</f>
        <v>#ERROR!</v>
      </c>
      <c r="F130" s="48" t="str">
        <f>[1]CPUs!J1061</f>
        <v>#ERROR!</v>
      </c>
      <c r="G130" s="48" t="str">
        <f t="shared" si="127"/>
        <v>#ERROR!</v>
      </c>
      <c r="H130" s="48">
        <v>0.0</v>
      </c>
      <c r="I130" s="48" t="str">
        <f>[1]CPUs!O130</f>
        <v>#ERROR!</v>
      </c>
      <c r="J130" s="48" t="str">
        <f t="shared" si="128"/>
        <v>#ERROR!</v>
      </c>
      <c r="K130" s="48" t="str">
        <f t="shared" si="129"/>
        <v>#ERROR!</v>
      </c>
      <c r="L130" s="48" t="str">
        <f t="shared" si="130"/>
        <v>#ERROR!</v>
      </c>
      <c r="M130" s="48" t="str">
        <f t="shared" si="131"/>
        <v>#ERROR!</v>
      </c>
      <c r="N130" s="45" t="str">
        <f t="shared" si="132"/>
        <v>#ERROR!</v>
      </c>
      <c r="O130" s="3"/>
    </row>
    <row r="131" ht="24.0" customHeight="1">
      <c r="A131" s="51" t="s">
        <v>269</v>
      </c>
      <c r="B131" s="51" t="s">
        <v>270</v>
      </c>
      <c r="C131" s="51"/>
      <c r="D131" s="55"/>
      <c r="E131" s="54"/>
      <c r="F131" s="54"/>
      <c r="G131" s="55" t="str">
        <f>SUM(G132)</f>
        <v>#ERROR!</v>
      </c>
      <c r="H131" s="55"/>
      <c r="I131" s="54"/>
      <c r="J131" s="55"/>
      <c r="K131" s="55" t="str">
        <f t="shared" ref="K131:M131" si="133">SUM(K132)</f>
        <v>#ERROR!</v>
      </c>
      <c r="L131" s="55" t="str">
        <f t="shared" si="133"/>
        <v>#ERROR!</v>
      </c>
      <c r="M131" s="55" t="str">
        <f t="shared" si="133"/>
        <v>#ERROR!</v>
      </c>
      <c r="N131" s="45"/>
      <c r="O131" s="3"/>
    </row>
    <row r="132" ht="51.75" customHeight="1">
      <c r="A132" s="46" t="s">
        <v>271</v>
      </c>
      <c r="B132" s="46" t="s">
        <v>272</v>
      </c>
      <c r="C132" s="47" t="s">
        <v>34</v>
      </c>
      <c r="D132" s="48">
        <v>3437.62</v>
      </c>
      <c r="E132" s="48" t="str">
        <f>[1]CPUs!I1064</f>
        <v>#ERROR!</v>
      </c>
      <c r="F132" s="48" t="str">
        <f>[1]CPUs!J1072</f>
        <v>#ERROR!</v>
      </c>
      <c r="G132" s="48" t="str">
        <f>TRUNC(D132 * F132, 2)</f>
        <v>#ERROR!</v>
      </c>
      <c r="H132" s="48">
        <v>0.0</v>
      </c>
      <c r="I132" s="48" t="str">
        <f>[1]CPUs!O132</f>
        <v>#ERROR!</v>
      </c>
      <c r="J132" s="48" t="str">
        <f>H132+I132</f>
        <v>#ERROR!</v>
      </c>
      <c r="K132" s="48" t="str">
        <f>H132*F132</f>
        <v>#ERROR!</v>
      </c>
      <c r="L132" s="48" t="str">
        <f>I132*F132</f>
        <v>#ERROR!</v>
      </c>
      <c r="M132" s="48" t="str">
        <f>J132*F132</f>
        <v>#ERROR!</v>
      </c>
      <c r="N132" s="45" t="str">
        <f>J132/D132</f>
        <v>#ERROR!</v>
      </c>
      <c r="O132" s="3"/>
    </row>
    <row r="133" ht="24.0" customHeight="1">
      <c r="A133" s="51" t="s">
        <v>273</v>
      </c>
      <c r="B133" s="51" t="s">
        <v>274</v>
      </c>
      <c r="C133" s="51"/>
      <c r="D133" s="55"/>
      <c r="E133" s="54"/>
      <c r="F133" s="54"/>
      <c r="G133" s="55" t="str">
        <f>SUM(G134:G142)</f>
        <v>#ERROR!</v>
      </c>
      <c r="H133" s="55"/>
      <c r="I133" s="54"/>
      <c r="J133" s="55"/>
      <c r="K133" s="55" t="str">
        <f t="shared" ref="K133:M133" si="134">SUM(K134:K142)</f>
        <v>#ERROR!</v>
      </c>
      <c r="L133" s="55" t="str">
        <f t="shared" si="134"/>
        <v>#ERROR!</v>
      </c>
      <c r="M133" s="55" t="str">
        <f t="shared" si="134"/>
        <v>#ERROR!</v>
      </c>
      <c r="N133" s="45"/>
      <c r="O133" s="3"/>
    </row>
    <row r="134" ht="51.75" customHeight="1">
      <c r="A134" s="46" t="s">
        <v>275</v>
      </c>
      <c r="B134" s="46" t="s">
        <v>276</v>
      </c>
      <c r="C134" s="47" t="s">
        <v>277</v>
      </c>
      <c r="D134" s="48">
        <v>13.0</v>
      </c>
      <c r="E134" s="48" t="str">
        <f>[1]CPUs!I1075</f>
        <v>#ERROR!</v>
      </c>
      <c r="F134" s="48" t="str">
        <f>[1]CPUs!J1084</f>
        <v>#ERROR!</v>
      </c>
      <c r="G134" s="48" t="str">
        <f t="shared" ref="G134:G142" si="135">TRUNC(D134 * F134, 2)</f>
        <v>#ERROR!</v>
      </c>
      <c r="H134" s="48">
        <v>0.0</v>
      </c>
      <c r="I134" s="48" t="str">
        <f>[1]CPUs!O134</f>
        <v>#ERROR!</v>
      </c>
      <c r="J134" s="48" t="str">
        <f t="shared" ref="J134:J142" si="136">H134+I134</f>
        <v>#ERROR!</v>
      </c>
      <c r="K134" s="48" t="str">
        <f t="shared" ref="K134:K142" si="137">H134*F134</f>
        <v>#ERROR!</v>
      </c>
      <c r="L134" s="48" t="str">
        <f t="shared" ref="L134:L142" si="138">I134*F134</f>
        <v>#ERROR!</v>
      </c>
      <c r="M134" s="48" t="str">
        <f t="shared" ref="M134:M142" si="139">J134*F134</f>
        <v>#ERROR!</v>
      </c>
      <c r="N134" s="45" t="str">
        <f t="shared" ref="N134:N142" si="140">J134/D134</f>
        <v>#ERROR!</v>
      </c>
      <c r="O134" s="3"/>
    </row>
    <row r="135" ht="39.0" customHeight="1">
      <c r="A135" s="46" t="s">
        <v>278</v>
      </c>
      <c r="B135" s="46" t="s">
        <v>279</v>
      </c>
      <c r="C135" s="47" t="s">
        <v>31</v>
      </c>
      <c r="D135" s="48">
        <v>4.0</v>
      </c>
      <c r="E135" s="48" t="str">
        <f>[1]CPUs!I1087</f>
        <v>#ERROR!</v>
      </c>
      <c r="F135" s="48" t="str">
        <f>[1]CPUs!J1094</f>
        <v>#ERROR!</v>
      </c>
      <c r="G135" s="48" t="str">
        <f t="shared" si="135"/>
        <v>#ERROR!</v>
      </c>
      <c r="H135" s="48">
        <v>0.0</v>
      </c>
      <c r="I135" s="48" t="str">
        <f>[1]CPUs!O135</f>
        <v>#ERROR!</v>
      </c>
      <c r="J135" s="48" t="str">
        <f t="shared" si="136"/>
        <v>#ERROR!</v>
      </c>
      <c r="K135" s="48" t="str">
        <f t="shared" si="137"/>
        <v>#ERROR!</v>
      </c>
      <c r="L135" s="48" t="str">
        <f t="shared" si="138"/>
        <v>#ERROR!</v>
      </c>
      <c r="M135" s="48" t="str">
        <f t="shared" si="139"/>
        <v>#ERROR!</v>
      </c>
      <c r="N135" s="45" t="str">
        <f t="shared" si="140"/>
        <v>#ERROR!</v>
      </c>
      <c r="O135" s="3"/>
    </row>
    <row r="136" ht="39.0" customHeight="1">
      <c r="A136" s="46" t="s">
        <v>280</v>
      </c>
      <c r="B136" s="46" t="s">
        <v>281</v>
      </c>
      <c r="C136" s="47" t="s">
        <v>31</v>
      </c>
      <c r="D136" s="48">
        <v>10.0</v>
      </c>
      <c r="E136" s="48" t="str">
        <f>[1]CPUs!I1097</f>
        <v>#ERROR!</v>
      </c>
      <c r="F136" s="48" t="str">
        <f>[1]CPUs!J1104</f>
        <v>#ERROR!</v>
      </c>
      <c r="G136" s="48" t="str">
        <f t="shared" si="135"/>
        <v>#ERROR!</v>
      </c>
      <c r="H136" s="48">
        <v>0.0</v>
      </c>
      <c r="I136" s="48" t="str">
        <f>[1]CPUs!O136</f>
        <v>#ERROR!</v>
      </c>
      <c r="J136" s="48" t="str">
        <f t="shared" si="136"/>
        <v>#ERROR!</v>
      </c>
      <c r="K136" s="48" t="str">
        <f t="shared" si="137"/>
        <v>#ERROR!</v>
      </c>
      <c r="L136" s="48" t="str">
        <f t="shared" si="138"/>
        <v>#ERROR!</v>
      </c>
      <c r="M136" s="48" t="str">
        <f t="shared" si="139"/>
        <v>#ERROR!</v>
      </c>
      <c r="N136" s="45" t="str">
        <f t="shared" si="140"/>
        <v>#ERROR!</v>
      </c>
      <c r="O136" s="3"/>
    </row>
    <row r="137" ht="39.0" customHeight="1">
      <c r="A137" s="46" t="s">
        <v>282</v>
      </c>
      <c r="B137" s="46" t="s">
        <v>283</v>
      </c>
      <c r="C137" s="47" t="s">
        <v>31</v>
      </c>
      <c r="D137" s="48">
        <v>3.0</v>
      </c>
      <c r="E137" s="48" t="str">
        <f>[1]CPUs!I1107</f>
        <v>#ERROR!</v>
      </c>
      <c r="F137" s="48" t="str">
        <f>[1]CPUs!J1114</f>
        <v>#ERROR!</v>
      </c>
      <c r="G137" s="48" t="str">
        <f t="shared" si="135"/>
        <v>#ERROR!</v>
      </c>
      <c r="H137" s="48">
        <v>0.0</v>
      </c>
      <c r="I137" s="48" t="str">
        <f>[1]CPUs!O137</f>
        <v>#ERROR!</v>
      </c>
      <c r="J137" s="48" t="str">
        <f t="shared" si="136"/>
        <v>#ERROR!</v>
      </c>
      <c r="K137" s="48" t="str">
        <f t="shared" si="137"/>
        <v>#ERROR!</v>
      </c>
      <c r="L137" s="48" t="str">
        <f t="shared" si="138"/>
        <v>#ERROR!</v>
      </c>
      <c r="M137" s="48" t="str">
        <f t="shared" si="139"/>
        <v>#ERROR!</v>
      </c>
      <c r="N137" s="45" t="str">
        <f t="shared" si="140"/>
        <v>#ERROR!</v>
      </c>
      <c r="O137" s="3"/>
    </row>
    <row r="138" ht="25.5" customHeight="1">
      <c r="A138" s="46" t="s">
        <v>284</v>
      </c>
      <c r="B138" s="46" t="s">
        <v>285</v>
      </c>
      <c r="C138" s="47" t="s">
        <v>31</v>
      </c>
      <c r="D138" s="48">
        <v>13.0</v>
      </c>
      <c r="E138" s="48" t="str">
        <f>[1]CPUs!I1117</f>
        <v>#ERROR!</v>
      </c>
      <c r="F138" s="48" t="str">
        <f>[1]CPUs!J1124</f>
        <v>#ERROR!</v>
      </c>
      <c r="G138" s="48" t="str">
        <f t="shared" si="135"/>
        <v>#ERROR!</v>
      </c>
      <c r="H138" s="48">
        <v>0.0</v>
      </c>
      <c r="I138" s="48" t="str">
        <f>[1]CPUs!O138</f>
        <v>#ERROR!</v>
      </c>
      <c r="J138" s="48" t="str">
        <f t="shared" si="136"/>
        <v>#ERROR!</v>
      </c>
      <c r="K138" s="48" t="str">
        <f t="shared" si="137"/>
        <v>#ERROR!</v>
      </c>
      <c r="L138" s="48" t="str">
        <f t="shared" si="138"/>
        <v>#ERROR!</v>
      </c>
      <c r="M138" s="48" t="str">
        <f t="shared" si="139"/>
        <v>#ERROR!</v>
      </c>
      <c r="N138" s="45" t="str">
        <f t="shared" si="140"/>
        <v>#ERROR!</v>
      </c>
      <c r="O138" s="3"/>
    </row>
    <row r="139" ht="64.5" customHeight="1">
      <c r="A139" s="46" t="s">
        <v>286</v>
      </c>
      <c r="B139" s="46" t="s">
        <v>287</v>
      </c>
      <c r="C139" s="47" t="s">
        <v>31</v>
      </c>
      <c r="D139" s="48">
        <v>32.0</v>
      </c>
      <c r="E139" s="48" t="str">
        <f>[1]CPUs!I1127</f>
        <v>#ERROR!</v>
      </c>
      <c r="F139" s="48" t="str">
        <f>[1]CPUs!J1132</f>
        <v>#ERROR!</v>
      </c>
      <c r="G139" s="48" t="str">
        <f t="shared" si="135"/>
        <v>#ERROR!</v>
      </c>
      <c r="H139" s="48">
        <v>0.0</v>
      </c>
      <c r="I139" s="48" t="str">
        <f>[1]CPUs!O139</f>
        <v>#ERROR!</v>
      </c>
      <c r="J139" s="48" t="str">
        <f t="shared" si="136"/>
        <v>#ERROR!</v>
      </c>
      <c r="K139" s="48" t="str">
        <f t="shared" si="137"/>
        <v>#ERROR!</v>
      </c>
      <c r="L139" s="48" t="str">
        <f t="shared" si="138"/>
        <v>#ERROR!</v>
      </c>
      <c r="M139" s="48" t="str">
        <f t="shared" si="139"/>
        <v>#ERROR!</v>
      </c>
      <c r="N139" s="45" t="str">
        <f t="shared" si="140"/>
        <v>#ERROR!</v>
      </c>
      <c r="O139" s="3"/>
    </row>
    <row r="140" ht="64.5" customHeight="1">
      <c r="A140" s="46" t="s">
        <v>288</v>
      </c>
      <c r="B140" s="46" t="s">
        <v>289</v>
      </c>
      <c r="C140" s="47" t="s">
        <v>31</v>
      </c>
      <c r="D140" s="48">
        <v>116.0</v>
      </c>
      <c r="E140" s="48" t="str">
        <f>[1]CPUs!I1135</f>
        <v>#ERROR!</v>
      </c>
      <c r="F140" s="48" t="str">
        <f>[1]CPUs!J1140</f>
        <v>#ERROR!</v>
      </c>
      <c r="G140" s="48" t="str">
        <f t="shared" si="135"/>
        <v>#ERROR!</v>
      </c>
      <c r="H140" s="48">
        <v>0.0</v>
      </c>
      <c r="I140" s="48" t="str">
        <f>[1]CPUs!O140</f>
        <v>#ERROR!</v>
      </c>
      <c r="J140" s="48" t="str">
        <f t="shared" si="136"/>
        <v>#ERROR!</v>
      </c>
      <c r="K140" s="48" t="str">
        <f t="shared" si="137"/>
        <v>#ERROR!</v>
      </c>
      <c r="L140" s="48" t="str">
        <f t="shared" si="138"/>
        <v>#ERROR!</v>
      </c>
      <c r="M140" s="48" t="str">
        <f t="shared" si="139"/>
        <v>#ERROR!</v>
      </c>
      <c r="N140" s="45" t="str">
        <f t="shared" si="140"/>
        <v>#ERROR!</v>
      </c>
      <c r="O140" s="3"/>
    </row>
    <row r="141" ht="64.5" customHeight="1">
      <c r="A141" s="46" t="s">
        <v>290</v>
      </c>
      <c r="B141" s="46" t="s">
        <v>291</v>
      </c>
      <c r="C141" s="47" t="s">
        <v>31</v>
      </c>
      <c r="D141" s="48">
        <v>42.0</v>
      </c>
      <c r="E141" s="48" t="str">
        <f>[1]CPUs!I1143</f>
        <v>#ERROR!</v>
      </c>
      <c r="F141" s="48" t="str">
        <f>[1]CPUs!J1149</f>
        <v>#ERROR!</v>
      </c>
      <c r="G141" s="48" t="str">
        <f t="shared" si="135"/>
        <v>#ERROR!</v>
      </c>
      <c r="H141" s="48">
        <v>0.0</v>
      </c>
      <c r="I141" s="48" t="str">
        <f>[1]CPUs!O141</f>
        <v>#ERROR!</v>
      </c>
      <c r="J141" s="48" t="str">
        <f t="shared" si="136"/>
        <v>#ERROR!</v>
      </c>
      <c r="K141" s="48" t="str">
        <f t="shared" si="137"/>
        <v>#ERROR!</v>
      </c>
      <c r="L141" s="48" t="str">
        <f t="shared" si="138"/>
        <v>#ERROR!</v>
      </c>
      <c r="M141" s="48" t="str">
        <f t="shared" si="139"/>
        <v>#ERROR!</v>
      </c>
      <c r="N141" s="45" t="str">
        <f t="shared" si="140"/>
        <v>#ERROR!</v>
      </c>
      <c r="O141" s="3"/>
    </row>
    <row r="142" ht="51.75" customHeight="1">
      <c r="A142" s="46" t="s">
        <v>292</v>
      </c>
      <c r="B142" s="46" t="s">
        <v>293</v>
      </c>
      <c r="C142" s="47" t="s">
        <v>34</v>
      </c>
      <c r="D142" s="48">
        <v>47.05</v>
      </c>
      <c r="E142" s="48" t="str">
        <f>[1]CPUs!I1152</f>
        <v>#ERROR!</v>
      </c>
      <c r="F142" s="48" t="str">
        <f>[1]CPUs!J1159</f>
        <v>#ERROR!</v>
      </c>
      <c r="G142" s="48" t="str">
        <f t="shared" si="135"/>
        <v>#ERROR!</v>
      </c>
      <c r="H142" s="48">
        <v>0.0</v>
      </c>
      <c r="I142" s="48" t="str">
        <f>[1]CPUs!O142</f>
        <v>#ERROR!</v>
      </c>
      <c r="J142" s="48" t="str">
        <f t="shared" si="136"/>
        <v>#ERROR!</v>
      </c>
      <c r="K142" s="48" t="str">
        <f t="shared" si="137"/>
        <v>#ERROR!</v>
      </c>
      <c r="L142" s="48" t="str">
        <f t="shared" si="138"/>
        <v>#ERROR!</v>
      </c>
      <c r="M142" s="48" t="str">
        <f t="shared" si="139"/>
        <v>#ERROR!</v>
      </c>
      <c r="N142" s="45" t="str">
        <f t="shared" si="140"/>
        <v>#ERROR!</v>
      </c>
      <c r="O142" s="3"/>
    </row>
    <row r="143" ht="24.0" customHeight="1">
      <c r="A143" s="51" t="s">
        <v>294</v>
      </c>
      <c r="B143" s="51" t="s">
        <v>295</v>
      </c>
      <c r="C143" s="51"/>
      <c r="D143" s="55"/>
      <c r="E143" s="54"/>
      <c r="F143" s="54"/>
      <c r="G143" s="55" t="str">
        <f>SUM(G144)</f>
        <v>#ERROR!</v>
      </c>
      <c r="H143" s="55"/>
      <c r="I143" s="54"/>
      <c r="J143" s="55"/>
      <c r="K143" s="55" t="str">
        <f t="shared" ref="K143:M143" si="141">SUM(K144)</f>
        <v>#ERROR!</v>
      </c>
      <c r="L143" s="55" t="str">
        <f t="shared" si="141"/>
        <v>#ERROR!</v>
      </c>
      <c r="M143" s="55" t="str">
        <f t="shared" si="141"/>
        <v>#ERROR!</v>
      </c>
      <c r="N143" s="45"/>
      <c r="O143" s="3"/>
    </row>
    <row r="144" ht="39.0" customHeight="1">
      <c r="A144" s="46" t="s">
        <v>296</v>
      </c>
      <c r="B144" s="46" t="s">
        <v>297</v>
      </c>
      <c r="C144" s="47" t="s">
        <v>34</v>
      </c>
      <c r="D144" s="48">
        <v>1151.44</v>
      </c>
      <c r="E144" s="48" t="str">
        <f>[1]CPUs!I1162</f>
        <v>#ERROR!</v>
      </c>
      <c r="F144" s="48" t="str">
        <f>[1]CPUs!J1173</f>
        <v>#ERROR!</v>
      </c>
      <c r="G144" s="48" t="str">
        <f>TRUNC(D144 * F144, 2)</f>
        <v>#ERROR!</v>
      </c>
      <c r="H144" s="48">
        <v>0.0</v>
      </c>
      <c r="I144" s="48" t="str">
        <f>[1]CPUs!O144</f>
        <v>#ERROR!</v>
      </c>
      <c r="J144" s="48" t="str">
        <f>H144+I144</f>
        <v>#ERROR!</v>
      </c>
      <c r="K144" s="48" t="str">
        <f>H144*F144</f>
        <v>#ERROR!</v>
      </c>
      <c r="L144" s="48" t="str">
        <f>I144*F144</f>
        <v>#ERROR!</v>
      </c>
      <c r="M144" s="48" t="str">
        <f>J144*F144</f>
        <v>#ERROR!</v>
      </c>
      <c r="N144" s="45" t="str">
        <f>J144/D144</f>
        <v>#ERROR!</v>
      </c>
      <c r="O144" s="3"/>
    </row>
    <row r="145" ht="24.0" customHeight="1">
      <c r="A145" s="51" t="s">
        <v>298</v>
      </c>
      <c r="B145" s="51" t="s">
        <v>299</v>
      </c>
      <c r="C145" s="51"/>
      <c r="D145" s="55"/>
      <c r="E145" s="54"/>
      <c r="F145" s="54"/>
      <c r="G145" s="55" t="str">
        <f>SUM(G146:G153)</f>
        <v>#ERROR!</v>
      </c>
      <c r="H145" s="55"/>
      <c r="I145" s="54"/>
      <c r="J145" s="55"/>
      <c r="K145" s="55" t="str">
        <f t="shared" ref="K145:M145" si="142">SUM(K146:K153)</f>
        <v>#ERROR!</v>
      </c>
      <c r="L145" s="55" t="str">
        <f t="shared" si="142"/>
        <v>#ERROR!</v>
      </c>
      <c r="M145" s="55" t="str">
        <f t="shared" si="142"/>
        <v>#ERROR!</v>
      </c>
      <c r="N145" s="45"/>
      <c r="O145" s="3"/>
    </row>
    <row r="146" ht="51.75" customHeight="1">
      <c r="A146" s="46" t="s">
        <v>300</v>
      </c>
      <c r="B146" s="46" t="s">
        <v>301</v>
      </c>
      <c r="C146" s="47" t="s">
        <v>31</v>
      </c>
      <c r="D146" s="48">
        <v>61.0</v>
      </c>
      <c r="E146" s="48" t="str">
        <f>[1]CPUs!I1176</f>
        <v>#ERROR!</v>
      </c>
      <c r="F146" s="48" t="str">
        <f>[1]CPUs!J1180</f>
        <v>#ERROR!</v>
      </c>
      <c r="G146" s="48" t="str">
        <f t="shared" ref="G146:G153" si="143">TRUNC(D146 * F146, 2)</f>
        <v>#ERROR!</v>
      </c>
      <c r="H146" s="48">
        <v>0.0</v>
      </c>
      <c r="I146" s="48" t="str">
        <f>[1]CPUs!O146</f>
        <v>#ERROR!</v>
      </c>
      <c r="J146" s="48" t="str">
        <f t="shared" ref="J146:J153" si="144">H146+I146</f>
        <v>#ERROR!</v>
      </c>
      <c r="K146" s="48" t="str">
        <f t="shared" ref="K146:K153" si="145">H146*F146</f>
        <v>#ERROR!</v>
      </c>
      <c r="L146" s="48" t="str">
        <f t="shared" ref="L146:L153" si="146">I146*F146</f>
        <v>#ERROR!</v>
      </c>
      <c r="M146" s="48" t="str">
        <f t="shared" ref="M146:M153" si="147">J146*F146</f>
        <v>#ERROR!</v>
      </c>
      <c r="N146" s="45" t="str">
        <f t="shared" ref="N146:N153" si="148">J146/D146</f>
        <v>#ERROR!</v>
      </c>
      <c r="O146" s="3"/>
    </row>
    <row r="147" ht="51.75" customHeight="1">
      <c r="A147" s="46" t="s">
        <v>302</v>
      </c>
      <c r="B147" s="46" t="s">
        <v>303</v>
      </c>
      <c r="C147" s="47" t="s">
        <v>31</v>
      </c>
      <c r="D147" s="48">
        <v>16.0</v>
      </c>
      <c r="E147" s="48" t="str">
        <f>[1]CPUs!I1183</f>
        <v>#ERROR!</v>
      </c>
      <c r="F147" s="48" t="str">
        <f>[1]CPUs!J1187</f>
        <v>#ERROR!</v>
      </c>
      <c r="G147" s="48" t="str">
        <f t="shared" si="143"/>
        <v>#ERROR!</v>
      </c>
      <c r="H147" s="48">
        <v>0.0</v>
      </c>
      <c r="I147" s="48" t="str">
        <f>[1]CPUs!O147</f>
        <v>#ERROR!</v>
      </c>
      <c r="J147" s="48" t="str">
        <f t="shared" si="144"/>
        <v>#ERROR!</v>
      </c>
      <c r="K147" s="48" t="str">
        <f t="shared" si="145"/>
        <v>#ERROR!</v>
      </c>
      <c r="L147" s="48" t="str">
        <f t="shared" si="146"/>
        <v>#ERROR!</v>
      </c>
      <c r="M147" s="48" t="str">
        <f t="shared" si="147"/>
        <v>#ERROR!</v>
      </c>
      <c r="N147" s="45" t="str">
        <f t="shared" si="148"/>
        <v>#ERROR!</v>
      </c>
      <c r="O147" s="3"/>
    </row>
    <row r="148" ht="25.5" customHeight="1">
      <c r="A148" s="46" t="s">
        <v>304</v>
      </c>
      <c r="B148" s="46" t="s">
        <v>305</v>
      </c>
      <c r="C148" s="47" t="s">
        <v>31</v>
      </c>
      <c r="D148" s="48">
        <v>77.0</v>
      </c>
      <c r="E148" s="48" t="str">
        <f>[1]CPUs!I1190</f>
        <v>#ERROR!</v>
      </c>
      <c r="F148" s="48" t="str">
        <f>[1]CPUs!J1195</f>
        <v>#ERROR!</v>
      </c>
      <c r="G148" s="48" t="str">
        <f t="shared" si="143"/>
        <v>#ERROR!</v>
      </c>
      <c r="H148" s="48">
        <v>0.0</v>
      </c>
      <c r="I148" s="48" t="str">
        <f>[1]CPUs!O148</f>
        <v>#ERROR!</v>
      </c>
      <c r="J148" s="48" t="str">
        <f t="shared" si="144"/>
        <v>#ERROR!</v>
      </c>
      <c r="K148" s="48" t="str">
        <f t="shared" si="145"/>
        <v>#ERROR!</v>
      </c>
      <c r="L148" s="48" t="str">
        <f t="shared" si="146"/>
        <v>#ERROR!</v>
      </c>
      <c r="M148" s="48" t="str">
        <f t="shared" si="147"/>
        <v>#ERROR!</v>
      </c>
      <c r="N148" s="45" t="str">
        <f t="shared" si="148"/>
        <v>#ERROR!</v>
      </c>
      <c r="O148" s="3"/>
    </row>
    <row r="149" ht="39.0" customHeight="1">
      <c r="A149" s="46" t="s">
        <v>306</v>
      </c>
      <c r="B149" s="46" t="s">
        <v>307</v>
      </c>
      <c r="C149" s="47" t="s">
        <v>31</v>
      </c>
      <c r="D149" s="48">
        <v>28.0</v>
      </c>
      <c r="E149" s="48" t="str">
        <f>[1]CPUs!I1198</f>
        <v>#ERROR!</v>
      </c>
      <c r="F149" s="48" t="str">
        <f>[1]CPUs!J1204</f>
        <v>#ERROR!</v>
      </c>
      <c r="G149" s="48" t="str">
        <f t="shared" si="143"/>
        <v>#ERROR!</v>
      </c>
      <c r="H149" s="48">
        <v>0.0</v>
      </c>
      <c r="I149" s="48" t="str">
        <f>[1]CPUs!O149</f>
        <v>#ERROR!</v>
      </c>
      <c r="J149" s="48" t="str">
        <f t="shared" si="144"/>
        <v>#ERROR!</v>
      </c>
      <c r="K149" s="48" t="str">
        <f t="shared" si="145"/>
        <v>#ERROR!</v>
      </c>
      <c r="L149" s="48" t="str">
        <f t="shared" si="146"/>
        <v>#ERROR!</v>
      </c>
      <c r="M149" s="48" t="str">
        <f t="shared" si="147"/>
        <v>#ERROR!</v>
      </c>
      <c r="N149" s="45" t="str">
        <f t="shared" si="148"/>
        <v>#ERROR!</v>
      </c>
      <c r="O149" s="3"/>
    </row>
    <row r="150" ht="25.5" customHeight="1">
      <c r="A150" s="46" t="s">
        <v>308</v>
      </c>
      <c r="B150" s="46" t="s">
        <v>309</v>
      </c>
      <c r="C150" s="47" t="s">
        <v>31</v>
      </c>
      <c r="D150" s="48">
        <v>4.0</v>
      </c>
      <c r="E150" s="48" t="str">
        <f>[1]CPUs!I1207</f>
        <v>#ERROR!</v>
      </c>
      <c r="F150" s="48" t="str">
        <f>[1]CPUs!J1213</f>
        <v>#ERROR!</v>
      </c>
      <c r="G150" s="48" t="str">
        <f t="shared" si="143"/>
        <v>#ERROR!</v>
      </c>
      <c r="H150" s="48">
        <v>0.0</v>
      </c>
      <c r="I150" s="48" t="str">
        <f>[1]CPUs!O150</f>
        <v>#ERROR!</v>
      </c>
      <c r="J150" s="48" t="str">
        <f t="shared" si="144"/>
        <v>#ERROR!</v>
      </c>
      <c r="K150" s="48" t="str">
        <f t="shared" si="145"/>
        <v>#ERROR!</v>
      </c>
      <c r="L150" s="48" t="str">
        <f t="shared" si="146"/>
        <v>#ERROR!</v>
      </c>
      <c r="M150" s="48" t="str">
        <f t="shared" si="147"/>
        <v>#ERROR!</v>
      </c>
      <c r="N150" s="45" t="str">
        <f t="shared" si="148"/>
        <v>#ERROR!</v>
      </c>
      <c r="O150" s="3"/>
    </row>
    <row r="151" ht="25.5" customHeight="1">
      <c r="A151" s="46" t="s">
        <v>310</v>
      </c>
      <c r="B151" s="46" t="s">
        <v>311</v>
      </c>
      <c r="C151" s="47" t="s">
        <v>31</v>
      </c>
      <c r="D151" s="48">
        <v>2.0</v>
      </c>
      <c r="E151" s="48" t="str">
        <f>[1]CPUs!I1216</f>
        <v>#ERROR!</v>
      </c>
      <c r="F151" s="48" t="str">
        <f>[1]CPUs!J1225</f>
        <v>#ERROR!</v>
      </c>
      <c r="G151" s="48" t="str">
        <f t="shared" si="143"/>
        <v>#ERROR!</v>
      </c>
      <c r="H151" s="48">
        <v>0.0</v>
      </c>
      <c r="I151" s="48" t="str">
        <f>[1]CPUs!O151</f>
        <v>#ERROR!</v>
      </c>
      <c r="J151" s="48" t="str">
        <f t="shared" si="144"/>
        <v>#ERROR!</v>
      </c>
      <c r="K151" s="48" t="str">
        <f t="shared" si="145"/>
        <v>#ERROR!</v>
      </c>
      <c r="L151" s="48" t="str">
        <f t="shared" si="146"/>
        <v>#ERROR!</v>
      </c>
      <c r="M151" s="48" t="str">
        <f t="shared" si="147"/>
        <v>#ERROR!</v>
      </c>
      <c r="N151" s="45" t="str">
        <f t="shared" si="148"/>
        <v>#ERROR!</v>
      </c>
      <c r="O151" s="3"/>
    </row>
    <row r="152" ht="64.5" customHeight="1">
      <c r="A152" s="46" t="s">
        <v>312</v>
      </c>
      <c r="B152" s="46" t="s">
        <v>313</v>
      </c>
      <c r="C152" s="47" t="s">
        <v>31</v>
      </c>
      <c r="D152" s="48">
        <v>3.0</v>
      </c>
      <c r="E152" s="48" t="str">
        <f>[1]CPUs!I1228</f>
        <v>#ERROR!</v>
      </c>
      <c r="F152" s="48" t="str">
        <f>[1]CPUs!J1234</f>
        <v>#ERROR!</v>
      </c>
      <c r="G152" s="48" t="str">
        <f t="shared" si="143"/>
        <v>#ERROR!</v>
      </c>
      <c r="H152" s="48">
        <v>0.0</v>
      </c>
      <c r="I152" s="48" t="str">
        <f>[1]CPUs!O152</f>
        <v>#ERROR!</v>
      </c>
      <c r="J152" s="48" t="str">
        <f t="shared" si="144"/>
        <v>#ERROR!</v>
      </c>
      <c r="K152" s="48" t="str">
        <f t="shared" si="145"/>
        <v>#ERROR!</v>
      </c>
      <c r="L152" s="48" t="str">
        <f t="shared" si="146"/>
        <v>#ERROR!</v>
      </c>
      <c r="M152" s="48" t="str">
        <f t="shared" si="147"/>
        <v>#ERROR!</v>
      </c>
      <c r="N152" s="45" t="str">
        <f t="shared" si="148"/>
        <v>#ERROR!</v>
      </c>
      <c r="O152" s="3"/>
    </row>
    <row r="153" ht="64.5" customHeight="1">
      <c r="A153" s="46" t="s">
        <v>314</v>
      </c>
      <c r="B153" s="46" t="s">
        <v>315</v>
      </c>
      <c r="C153" s="47" t="s">
        <v>31</v>
      </c>
      <c r="D153" s="48">
        <v>91.0</v>
      </c>
      <c r="E153" s="48" t="str">
        <f>[1]CPUs!I1237</f>
        <v>#ERROR!</v>
      </c>
      <c r="F153" s="48" t="str">
        <f>[1]CPUs!J1243</f>
        <v>#ERROR!</v>
      </c>
      <c r="G153" s="48" t="str">
        <f t="shared" si="143"/>
        <v>#ERROR!</v>
      </c>
      <c r="H153" s="48">
        <v>0.0</v>
      </c>
      <c r="I153" s="48" t="str">
        <f>[1]CPUs!O153</f>
        <v>#ERROR!</v>
      </c>
      <c r="J153" s="48" t="str">
        <f t="shared" si="144"/>
        <v>#ERROR!</v>
      </c>
      <c r="K153" s="48" t="str">
        <f t="shared" si="145"/>
        <v>#ERROR!</v>
      </c>
      <c r="L153" s="48" t="str">
        <f t="shared" si="146"/>
        <v>#ERROR!</v>
      </c>
      <c r="M153" s="48" t="str">
        <f t="shared" si="147"/>
        <v>#ERROR!</v>
      </c>
      <c r="N153" s="45" t="str">
        <f t="shared" si="148"/>
        <v>#ERROR!</v>
      </c>
      <c r="O153" s="3"/>
    </row>
    <row r="154" ht="24.0" customHeight="1">
      <c r="A154" s="51" t="s">
        <v>316</v>
      </c>
      <c r="B154" s="51" t="s">
        <v>317</v>
      </c>
      <c r="C154" s="51"/>
      <c r="D154" s="55"/>
      <c r="E154" s="54"/>
      <c r="F154" s="54"/>
      <c r="G154" s="55" t="str">
        <f>G155+G183+G191+G205</f>
        <v>#ERROR!</v>
      </c>
      <c r="H154" s="55"/>
      <c r="I154" s="54"/>
      <c r="J154" s="55"/>
      <c r="K154" s="55" t="str">
        <f t="shared" ref="K154:M154" si="149">K155+K183+K191+K205</f>
        <v>#ERROR!</v>
      </c>
      <c r="L154" s="55" t="str">
        <f t="shared" si="149"/>
        <v>#ERROR!</v>
      </c>
      <c r="M154" s="55" t="str">
        <f t="shared" si="149"/>
        <v>#ERROR!</v>
      </c>
      <c r="N154" s="45"/>
      <c r="O154" s="3"/>
    </row>
    <row r="155" ht="24.0" customHeight="1">
      <c r="A155" s="51" t="s">
        <v>318</v>
      </c>
      <c r="B155" s="51" t="s">
        <v>319</v>
      </c>
      <c r="C155" s="51"/>
      <c r="D155" s="55"/>
      <c r="E155" s="54"/>
      <c r="F155" s="54"/>
      <c r="G155" s="55" t="str">
        <f>SUM(G156:G182)</f>
        <v>#ERROR!</v>
      </c>
      <c r="H155" s="55"/>
      <c r="I155" s="54"/>
      <c r="J155" s="55"/>
      <c r="K155" s="55" t="str">
        <f t="shared" ref="K155:M155" si="150">SUM(K156:K182)</f>
        <v>#ERROR!</v>
      </c>
      <c r="L155" s="55" t="str">
        <f t="shared" si="150"/>
        <v>#ERROR!</v>
      </c>
      <c r="M155" s="55" t="str">
        <f t="shared" si="150"/>
        <v>#ERROR!</v>
      </c>
      <c r="N155" s="45"/>
      <c r="O155" s="3"/>
    </row>
    <row r="156" ht="39.0" customHeight="1">
      <c r="A156" s="46" t="s">
        <v>320</v>
      </c>
      <c r="B156" s="46" t="s">
        <v>321</v>
      </c>
      <c r="C156" s="47" t="s">
        <v>31</v>
      </c>
      <c r="D156" s="48">
        <v>2.0</v>
      </c>
      <c r="E156" s="48" t="str">
        <f>[1]CPUs!I1246</f>
        <v>#ERROR!</v>
      </c>
      <c r="F156" s="48" t="str">
        <f>[1]CPUs!J1256</f>
        <v>#ERROR!</v>
      </c>
      <c r="G156" s="48" t="str">
        <f t="shared" ref="G156:G182" si="151">TRUNC(D156 * F156, 2)</f>
        <v>#ERROR!</v>
      </c>
      <c r="H156" s="48">
        <v>0.0</v>
      </c>
      <c r="I156" s="48" t="str">
        <f>[1]CPUs!O156</f>
        <v>#ERROR!</v>
      </c>
      <c r="J156" s="48" t="str">
        <f t="shared" ref="J156:J182" si="152">H156+I156</f>
        <v>#ERROR!</v>
      </c>
      <c r="K156" s="48" t="str">
        <f t="shared" ref="K156:K182" si="153">H156*F156</f>
        <v>#ERROR!</v>
      </c>
      <c r="L156" s="48" t="str">
        <f t="shared" ref="L156:L182" si="154">I156*F156</f>
        <v>#ERROR!</v>
      </c>
      <c r="M156" s="48" t="str">
        <f t="shared" ref="M156:M182" si="155">J156*F156</f>
        <v>#ERROR!</v>
      </c>
      <c r="N156" s="45" t="str">
        <f t="shared" ref="N156:N182" si="156">J156/D156</f>
        <v>#ERROR!</v>
      </c>
      <c r="O156" s="3"/>
    </row>
    <row r="157" ht="39.0" customHeight="1">
      <c r="A157" s="46" t="s">
        <v>322</v>
      </c>
      <c r="B157" s="46" t="s">
        <v>323</v>
      </c>
      <c r="C157" s="47" t="s">
        <v>31</v>
      </c>
      <c r="D157" s="48">
        <v>3.0</v>
      </c>
      <c r="E157" s="48" t="str">
        <f>[1]CPUs!I1259</f>
        <v>#ERROR!</v>
      </c>
      <c r="F157" s="48" t="str">
        <f>[1]CPUs!J1265</f>
        <v>#ERROR!</v>
      </c>
      <c r="G157" s="48" t="str">
        <f t="shared" si="151"/>
        <v>#ERROR!</v>
      </c>
      <c r="H157" s="48">
        <v>0.0</v>
      </c>
      <c r="I157" s="48" t="str">
        <f>[1]CPUs!O157</f>
        <v>#ERROR!</v>
      </c>
      <c r="J157" s="48" t="str">
        <f t="shared" si="152"/>
        <v>#ERROR!</v>
      </c>
      <c r="K157" s="48" t="str">
        <f t="shared" si="153"/>
        <v>#ERROR!</v>
      </c>
      <c r="L157" s="48" t="str">
        <f t="shared" si="154"/>
        <v>#ERROR!</v>
      </c>
      <c r="M157" s="48" t="str">
        <f t="shared" si="155"/>
        <v>#ERROR!</v>
      </c>
      <c r="N157" s="45" t="str">
        <f t="shared" si="156"/>
        <v>#ERROR!</v>
      </c>
      <c r="O157" s="3"/>
    </row>
    <row r="158" ht="39.0" customHeight="1">
      <c r="A158" s="46" t="s">
        <v>324</v>
      </c>
      <c r="B158" s="46" t="s">
        <v>325</v>
      </c>
      <c r="C158" s="47" t="s">
        <v>31</v>
      </c>
      <c r="D158" s="48">
        <v>1.0</v>
      </c>
      <c r="E158" s="48" t="str">
        <f>[1]CPUs!I1268</f>
        <v>#ERROR!</v>
      </c>
      <c r="F158" s="48" t="str">
        <f>[1]CPUs!J1274</f>
        <v>#ERROR!</v>
      </c>
      <c r="G158" s="48" t="str">
        <f t="shared" si="151"/>
        <v>#ERROR!</v>
      </c>
      <c r="H158" s="48">
        <v>0.0</v>
      </c>
      <c r="I158" s="48" t="str">
        <f>[1]CPUs!O158</f>
        <v>#ERROR!</v>
      </c>
      <c r="J158" s="48" t="str">
        <f t="shared" si="152"/>
        <v>#ERROR!</v>
      </c>
      <c r="K158" s="48" t="str">
        <f t="shared" si="153"/>
        <v>#ERROR!</v>
      </c>
      <c r="L158" s="48" t="str">
        <f t="shared" si="154"/>
        <v>#ERROR!</v>
      </c>
      <c r="M158" s="48" t="str">
        <f t="shared" si="155"/>
        <v>#ERROR!</v>
      </c>
      <c r="N158" s="45" t="str">
        <f t="shared" si="156"/>
        <v>#ERROR!</v>
      </c>
      <c r="O158" s="3"/>
    </row>
    <row r="159" ht="39.0" customHeight="1">
      <c r="A159" s="46" t="s">
        <v>326</v>
      </c>
      <c r="B159" s="46" t="s">
        <v>327</v>
      </c>
      <c r="C159" s="47" t="s">
        <v>31</v>
      </c>
      <c r="D159" s="48">
        <v>3.0</v>
      </c>
      <c r="E159" s="48" t="str">
        <f>[1]CPUs!I1277</f>
        <v>#ERROR!</v>
      </c>
      <c r="F159" s="48" t="str">
        <f>[1]CPUs!J1283</f>
        <v>#ERROR!</v>
      </c>
      <c r="G159" s="48" t="str">
        <f t="shared" si="151"/>
        <v>#ERROR!</v>
      </c>
      <c r="H159" s="48">
        <v>0.0</v>
      </c>
      <c r="I159" s="48" t="str">
        <f>[1]CPUs!O159</f>
        <v>#ERROR!</v>
      </c>
      <c r="J159" s="48" t="str">
        <f t="shared" si="152"/>
        <v>#ERROR!</v>
      </c>
      <c r="K159" s="48" t="str">
        <f t="shared" si="153"/>
        <v>#ERROR!</v>
      </c>
      <c r="L159" s="48" t="str">
        <f t="shared" si="154"/>
        <v>#ERROR!</v>
      </c>
      <c r="M159" s="48" t="str">
        <f t="shared" si="155"/>
        <v>#ERROR!</v>
      </c>
      <c r="N159" s="45" t="str">
        <f t="shared" si="156"/>
        <v>#ERROR!</v>
      </c>
      <c r="O159" s="3"/>
    </row>
    <row r="160" ht="25.5" customHeight="1">
      <c r="A160" s="46" t="s">
        <v>328</v>
      </c>
      <c r="B160" s="46" t="s">
        <v>329</v>
      </c>
      <c r="C160" s="47" t="s">
        <v>31</v>
      </c>
      <c r="D160" s="48">
        <v>1.0</v>
      </c>
      <c r="E160" s="48" t="str">
        <f>[1]CPUs!I1286</f>
        <v>#ERROR!</v>
      </c>
      <c r="F160" s="48" t="str">
        <f>[1]CPUs!J1292</f>
        <v>#ERROR!</v>
      </c>
      <c r="G160" s="48" t="str">
        <f t="shared" si="151"/>
        <v>#ERROR!</v>
      </c>
      <c r="H160" s="48">
        <v>0.0</v>
      </c>
      <c r="I160" s="48" t="str">
        <f>[1]CPUs!O160</f>
        <v>#ERROR!</v>
      </c>
      <c r="J160" s="48" t="str">
        <f t="shared" si="152"/>
        <v>#ERROR!</v>
      </c>
      <c r="K160" s="48" t="str">
        <f t="shared" si="153"/>
        <v>#ERROR!</v>
      </c>
      <c r="L160" s="48" t="str">
        <f t="shared" si="154"/>
        <v>#ERROR!</v>
      </c>
      <c r="M160" s="48" t="str">
        <f t="shared" si="155"/>
        <v>#ERROR!</v>
      </c>
      <c r="N160" s="45" t="str">
        <f t="shared" si="156"/>
        <v>#ERROR!</v>
      </c>
      <c r="O160" s="3"/>
    </row>
    <row r="161" ht="39.0" customHeight="1">
      <c r="A161" s="46" t="s">
        <v>330</v>
      </c>
      <c r="B161" s="46" t="s">
        <v>331</v>
      </c>
      <c r="C161" s="47" t="s">
        <v>31</v>
      </c>
      <c r="D161" s="48">
        <v>1.0</v>
      </c>
      <c r="E161" s="48" t="str">
        <f>[1]CPUs!I1295</f>
        <v>#ERROR!</v>
      </c>
      <c r="F161" s="48" t="str">
        <f>[1]CPUs!J1301</f>
        <v>#ERROR!</v>
      </c>
      <c r="G161" s="48" t="str">
        <f t="shared" si="151"/>
        <v>#ERROR!</v>
      </c>
      <c r="H161" s="48">
        <v>0.0</v>
      </c>
      <c r="I161" s="48" t="str">
        <f>[1]CPUs!O161</f>
        <v>#ERROR!</v>
      </c>
      <c r="J161" s="48" t="str">
        <f t="shared" si="152"/>
        <v>#ERROR!</v>
      </c>
      <c r="K161" s="48" t="str">
        <f t="shared" si="153"/>
        <v>#ERROR!</v>
      </c>
      <c r="L161" s="48" t="str">
        <f t="shared" si="154"/>
        <v>#ERROR!</v>
      </c>
      <c r="M161" s="48" t="str">
        <f t="shared" si="155"/>
        <v>#ERROR!</v>
      </c>
      <c r="N161" s="45" t="str">
        <f t="shared" si="156"/>
        <v>#ERROR!</v>
      </c>
      <c r="O161" s="3"/>
    </row>
    <row r="162" ht="51.75" customHeight="1">
      <c r="A162" s="46" t="s">
        <v>332</v>
      </c>
      <c r="B162" s="46" t="s">
        <v>333</v>
      </c>
      <c r="C162" s="47" t="s">
        <v>31</v>
      </c>
      <c r="D162" s="48">
        <v>1.0</v>
      </c>
      <c r="E162" s="48" t="str">
        <f>[1]CPUs!I1304</f>
        <v>#ERROR!</v>
      </c>
      <c r="F162" s="48" t="str">
        <f>[1]CPUs!J1312</f>
        <v>#ERROR!</v>
      </c>
      <c r="G162" s="48" t="str">
        <f t="shared" si="151"/>
        <v>#ERROR!</v>
      </c>
      <c r="H162" s="48">
        <v>0.0</v>
      </c>
      <c r="I162" s="48" t="str">
        <f>[1]CPUs!O162</f>
        <v>#ERROR!</v>
      </c>
      <c r="J162" s="48" t="str">
        <f t="shared" si="152"/>
        <v>#ERROR!</v>
      </c>
      <c r="K162" s="48" t="str">
        <f t="shared" si="153"/>
        <v>#ERROR!</v>
      </c>
      <c r="L162" s="48" t="str">
        <f t="shared" si="154"/>
        <v>#ERROR!</v>
      </c>
      <c r="M162" s="48" t="str">
        <f t="shared" si="155"/>
        <v>#ERROR!</v>
      </c>
      <c r="N162" s="45" t="str">
        <f t="shared" si="156"/>
        <v>#ERROR!</v>
      </c>
      <c r="O162" s="3"/>
    </row>
    <row r="163" ht="51.75" customHeight="1">
      <c r="A163" s="46" t="s">
        <v>334</v>
      </c>
      <c r="B163" s="46" t="s">
        <v>335</v>
      </c>
      <c r="C163" s="47" t="s">
        <v>31</v>
      </c>
      <c r="D163" s="48">
        <v>2.0</v>
      </c>
      <c r="E163" s="48" t="str">
        <f>[1]CPUs!I1315</f>
        <v>#ERROR!</v>
      </c>
      <c r="F163" s="48" t="str">
        <f>[1]CPUs!J1323</f>
        <v>#ERROR!</v>
      </c>
      <c r="G163" s="48" t="str">
        <f t="shared" si="151"/>
        <v>#ERROR!</v>
      </c>
      <c r="H163" s="48">
        <v>0.0</v>
      </c>
      <c r="I163" s="48" t="str">
        <f>[1]CPUs!O163</f>
        <v>#ERROR!</v>
      </c>
      <c r="J163" s="48" t="str">
        <f t="shared" si="152"/>
        <v>#ERROR!</v>
      </c>
      <c r="K163" s="48" t="str">
        <f t="shared" si="153"/>
        <v>#ERROR!</v>
      </c>
      <c r="L163" s="48" t="str">
        <f t="shared" si="154"/>
        <v>#ERROR!</v>
      </c>
      <c r="M163" s="48" t="str">
        <f t="shared" si="155"/>
        <v>#ERROR!</v>
      </c>
      <c r="N163" s="45" t="str">
        <f t="shared" si="156"/>
        <v>#ERROR!</v>
      </c>
      <c r="O163" s="3"/>
    </row>
    <row r="164" ht="51.75" customHeight="1">
      <c r="A164" s="46" t="s">
        <v>336</v>
      </c>
      <c r="B164" s="46" t="s">
        <v>337</v>
      </c>
      <c r="C164" s="47" t="s">
        <v>49</v>
      </c>
      <c r="D164" s="48">
        <v>33.62</v>
      </c>
      <c r="E164" s="48" t="str">
        <f>[1]CPUs!I1326</f>
        <v>#ERROR!</v>
      </c>
      <c r="F164" s="48" t="str">
        <f>[1]CPUs!J1332</f>
        <v>#ERROR!</v>
      </c>
      <c r="G164" s="48" t="str">
        <f t="shared" si="151"/>
        <v>#ERROR!</v>
      </c>
      <c r="H164" s="48">
        <v>0.0</v>
      </c>
      <c r="I164" s="48" t="str">
        <f>[1]CPUs!O164</f>
        <v>#ERROR!</v>
      </c>
      <c r="J164" s="48" t="str">
        <f t="shared" si="152"/>
        <v>#ERROR!</v>
      </c>
      <c r="K164" s="48" t="str">
        <f t="shared" si="153"/>
        <v>#ERROR!</v>
      </c>
      <c r="L164" s="48" t="str">
        <f t="shared" si="154"/>
        <v>#ERROR!</v>
      </c>
      <c r="M164" s="48" t="str">
        <f t="shared" si="155"/>
        <v>#ERROR!</v>
      </c>
      <c r="N164" s="45" t="str">
        <f t="shared" si="156"/>
        <v>#ERROR!</v>
      </c>
      <c r="O164" s="3"/>
    </row>
    <row r="165" ht="51.75" customHeight="1">
      <c r="A165" s="46" t="s">
        <v>338</v>
      </c>
      <c r="B165" s="46" t="s">
        <v>339</v>
      </c>
      <c r="C165" s="47" t="s">
        <v>49</v>
      </c>
      <c r="D165" s="48">
        <v>4.38</v>
      </c>
      <c r="E165" s="48" t="str">
        <f>[1]CPUs!I1335</f>
        <v>#ERROR!</v>
      </c>
      <c r="F165" s="48" t="str">
        <f>[1]CPUs!J1348</f>
        <v>#ERROR!</v>
      </c>
      <c r="G165" s="48" t="str">
        <f t="shared" si="151"/>
        <v>#ERROR!</v>
      </c>
      <c r="H165" s="48">
        <v>0.0</v>
      </c>
      <c r="I165" s="48" t="str">
        <f>[1]CPUs!O165</f>
        <v>#ERROR!</v>
      </c>
      <c r="J165" s="48" t="str">
        <f t="shared" si="152"/>
        <v>#ERROR!</v>
      </c>
      <c r="K165" s="48" t="str">
        <f t="shared" si="153"/>
        <v>#ERROR!</v>
      </c>
      <c r="L165" s="48" t="str">
        <f t="shared" si="154"/>
        <v>#ERROR!</v>
      </c>
      <c r="M165" s="48" t="str">
        <f t="shared" si="155"/>
        <v>#ERROR!</v>
      </c>
      <c r="N165" s="45" t="str">
        <f t="shared" si="156"/>
        <v>#ERROR!</v>
      </c>
      <c r="O165" s="3"/>
    </row>
    <row r="166" ht="51.75" customHeight="1">
      <c r="A166" s="46" t="s">
        <v>340</v>
      </c>
      <c r="B166" s="46" t="s">
        <v>341</v>
      </c>
      <c r="C166" s="47" t="s">
        <v>49</v>
      </c>
      <c r="D166" s="48">
        <v>5.51</v>
      </c>
      <c r="E166" s="48" t="str">
        <f>[1]CPUs!I1351</f>
        <v>#ERROR!</v>
      </c>
      <c r="F166" s="48" t="str">
        <f>[1]CPUs!J1366</f>
        <v>#ERROR!</v>
      </c>
      <c r="G166" s="48" t="str">
        <f t="shared" si="151"/>
        <v>#ERROR!</v>
      </c>
      <c r="H166" s="48">
        <v>0.0</v>
      </c>
      <c r="I166" s="48" t="str">
        <f>[1]CPUs!O166</f>
        <v>#ERROR!</v>
      </c>
      <c r="J166" s="48" t="str">
        <f t="shared" si="152"/>
        <v>#ERROR!</v>
      </c>
      <c r="K166" s="48" t="str">
        <f t="shared" si="153"/>
        <v>#ERROR!</v>
      </c>
      <c r="L166" s="48" t="str">
        <f t="shared" si="154"/>
        <v>#ERROR!</v>
      </c>
      <c r="M166" s="48" t="str">
        <f t="shared" si="155"/>
        <v>#ERROR!</v>
      </c>
      <c r="N166" s="45" t="str">
        <f t="shared" si="156"/>
        <v>#ERROR!</v>
      </c>
      <c r="O166" s="3"/>
    </row>
    <row r="167" ht="64.5" customHeight="1">
      <c r="A167" s="46" t="s">
        <v>342</v>
      </c>
      <c r="B167" s="46" t="s">
        <v>343</v>
      </c>
      <c r="C167" s="47" t="s">
        <v>49</v>
      </c>
      <c r="D167" s="48">
        <v>10.09</v>
      </c>
      <c r="E167" s="48" t="str">
        <f>[1]CPUs!I1369</f>
        <v>#ERROR!</v>
      </c>
      <c r="F167" s="48" t="str">
        <f>[1]CPUs!J1395</f>
        <v>#ERROR!</v>
      </c>
      <c r="G167" s="48" t="str">
        <f t="shared" si="151"/>
        <v>#ERROR!</v>
      </c>
      <c r="H167" s="48">
        <v>0.0</v>
      </c>
      <c r="I167" s="48" t="str">
        <f>[1]CPUs!O167</f>
        <v>#ERROR!</v>
      </c>
      <c r="J167" s="48" t="str">
        <f t="shared" si="152"/>
        <v>#ERROR!</v>
      </c>
      <c r="K167" s="48" t="str">
        <f t="shared" si="153"/>
        <v>#ERROR!</v>
      </c>
      <c r="L167" s="48" t="str">
        <f t="shared" si="154"/>
        <v>#ERROR!</v>
      </c>
      <c r="M167" s="48" t="str">
        <f t="shared" si="155"/>
        <v>#ERROR!</v>
      </c>
      <c r="N167" s="45" t="str">
        <f t="shared" si="156"/>
        <v>#ERROR!</v>
      </c>
      <c r="O167" s="3"/>
    </row>
    <row r="168" ht="64.5" customHeight="1">
      <c r="A168" s="46" t="s">
        <v>344</v>
      </c>
      <c r="B168" s="46" t="s">
        <v>345</v>
      </c>
      <c r="C168" s="47" t="s">
        <v>49</v>
      </c>
      <c r="D168" s="48">
        <v>159.06</v>
      </c>
      <c r="E168" s="48" t="str">
        <f>[1]CPUs!I1398</f>
        <v>#ERROR!</v>
      </c>
      <c r="F168" s="48" t="str">
        <f>[1]CPUs!J1425</f>
        <v>#ERROR!</v>
      </c>
      <c r="G168" s="48" t="str">
        <f t="shared" si="151"/>
        <v>#ERROR!</v>
      </c>
      <c r="H168" s="48">
        <v>0.0</v>
      </c>
      <c r="I168" s="48" t="str">
        <f>[1]CPUs!O168</f>
        <v>#ERROR!</v>
      </c>
      <c r="J168" s="48" t="str">
        <f t="shared" si="152"/>
        <v>#ERROR!</v>
      </c>
      <c r="K168" s="48" t="str">
        <f t="shared" si="153"/>
        <v>#ERROR!</v>
      </c>
      <c r="L168" s="48" t="str">
        <f t="shared" si="154"/>
        <v>#ERROR!</v>
      </c>
      <c r="M168" s="48" t="str">
        <f t="shared" si="155"/>
        <v>#ERROR!</v>
      </c>
      <c r="N168" s="45" t="str">
        <f t="shared" si="156"/>
        <v>#ERROR!</v>
      </c>
      <c r="O168" s="3"/>
    </row>
    <row r="169" ht="64.5" customHeight="1">
      <c r="A169" s="46" t="s">
        <v>346</v>
      </c>
      <c r="B169" s="46" t="s">
        <v>347</v>
      </c>
      <c r="C169" s="47" t="s">
        <v>49</v>
      </c>
      <c r="D169" s="48">
        <v>3.56</v>
      </c>
      <c r="E169" s="48" t="str">
        <f>[1]CPUs!I1428</f>
        <v>#ERROR!</v>
      </c>
      <c r="F169" s="48" t="str">
        <f>[1]CPUs!J1442</f>
        <v>#ERROR!</v>
      </c>
      <c r="G169" s="48" t="str">
        <f t="shared" si="151"/>
        <v>#ERROR!</v>
      </c>
      <c r="H169" s="48">
        <v>0.0</v>
      </c>
      <c r="I169" s="48" t="str">
        <f>[1]CPUs!O169</f>
        <v>#ERROR!</v>
      </c>
      <c r="J169" s="48" t="str">
        <f t="shared" si="152"/>
        <v>#ERROR!</v>
      </c>
      <c r="K169" s="48" t="str">
        <f t="shared" si="153"/>
        <v>#ERROR!</v>
      </c>
      <c r="L169" s="48" t="str">
        <f t="shared" si="154"/>
        <v>#ERROR!</v>
      </c>
      <c r="M169" s="48" t="str">
        <f t="shared" si="155"/>
        <v>#ERROR!</v>
      </c>
      <c r="N169" s="45" t="str">
        <f t="shared" si="156"/>
        <v>#ERROR!</v>
      </c>
      <c r="O169" s="3"/>
    </row>
    <row r="170" ht="64.5" customHeight="1">
      <c r="A170" s="46" t="s">
        <v>348</v>
      </c>
      <c r="B170" s="46" t="s">
        <v>349</v>
      </c>
      <c r="C170" s="47" t="s">
        <v>49</v>
      </c>
      <c r="D170" s="48">
        <v>6.42</v>
      </c>
      <c r="E170" s="48" t="str">
        <f>[1]CPUs!I1445</f>
        <v>#ERROR!</v>
      </c>
      <c r="F170" s="48" t="str">
        <f>[1]CPUs!J1458</f>
        <v>#ERROR!</v>
      </c>
      <c r="G170" s="48" t="str">
        <f t="shared" si="151"/>
        <v>#ERROR!</v>
      </c>
      <c r="H170" s="48">
        <v>0.0</v>
      </c>
      <c r="I170" s="48" t="str">
        <f>[1]CPUs!O170</f>
        <v>#ERROR!</v>
      </c>
      <c r="J170" s="48" t="str">
        <f t="shared" si="152"/>
        <v>#ERROR!</v>
      </c>
      <c r="K170" s="48" t="str">
        <f t="shared" si="153"/>
        <v>#ERROR!</v>
      </c>
      <c r="L170" s="48" t="str">
        <f t="shared" si="154"/>
        <v>#ERROR!</v>
      </c>
      <c r="M170" s="48" t="str">
        <f t="shared" si="155"/>
        <v>#ERROR!</v>
      </c>
      <c r="N170" s="45" t="str">
        <f t="shared" si="156"/>
        <v>#ERROR!</v>
      </c>
      <c r="O170" s="3"/>
    </row>
    <row r="171" ht="64.5" customHeight="1">
      <c r="A171" s="46" t="s">
        <v>350</v>
      </c>
      <c r="B171" s="46" t="s">
        <v>351</v>
      </c>
      <c r="C171" s="47" t="s">
        <v>49</v>
      </c>
      <c r="D171" s="48">
        <v>398.23</v>
      </c>
      <c r="E171" s="48" t="str">
        <f>[1]CPUs!I1461</f>
        <v>#ERROR!</v>
      </c>
      <c r="F171" s="48" t="str">
        <f>[1]CPUs!J1480</f>
        <v>#ERROR!</v>
      </c>
      <c r="G171" s="48" t="str">
        <f t="shared" si="151"/>
        <v>#ERROR!</v>
      </c>
      <c r="H171" s="48">
        <v>0.0</v>
      </c>
      <c r="I171" s="48" t="str">
        <f>[1]CPUs!O171</f>
        <v>#ERROR!</v>
      </c>
      <c r="J171" s="48" t="str">
        <f t="shared" si="152"/>
        <v>#ERROR!</v>
      </c>
      <c r="K171" s="48" t="str">
        <f t="shared" si="153"/>
        <v>#ERROR!</v>
      </c>
      <c r="L171" s="48" t="str">
        <f t="shared" si="154"/>
        <v>#ERROR!</v>
      </c>
      <c r="M171" s="48" t="str">
        <f t="shared" si="155"/>
        <v>#ERROR!</v>
      </c>
      <c r="N171" s="45" t="str">
        <f t="shared" si="156"/>
        <v>#ERROR!</v>
      </c>
      <c r="O171" s="3"/>
    </row>
    <row r="172" ht="64.5" customHeight="1">
      <c r="A172" s="46" t="s">
        <v>352</v>
      </c>
      <c r="B172" s="46" t="s">
        <v>353</v>
      </c>
      <c r="C172" s="47" t="s">
        <v>49</v>
      </c>
      <c r="D172" s="48">
        <v>113.28</v>
      </c>
      <c r="E172" s="48" t="str">
        <f>[1]CPUs!I1483</f>
        <v>#ERROR!</v>
      </c>
      <c r="F172" s="48" t="str">
        <f>[1]CPUs!J1500</f>
        <v>#ERROR!</v>
      </c>
      <c r="G172" s="48" t="str">
        <f t="shared" si="151"/>
        <v>#ERROR!</v>
      </c>
      <c r="H172" s="48">
        <v>0.0</v>
      </c>
      <c r="I172" s="48" t="str">
        <f>[1]CPUs!O172</f>
        <v>#ERROR!</v>
      </c>
      <c r="J172" s="48" t="str">
        <f t="shared" si="152"/>
        <v>#ERROR!</v>
      </c>
      <c r="K172" s="48" t="str">
        <f t="shared" si="153"/>
        <v>#ERROR!</v>
      </c>
      <c r="L172" s="48" t="str">
        <f t="shared" si="154"/>
        <v>#ERROR!</v>
      </c>
      <c r="M172" s="48" t="str">
        <f t="shared" si="155"/>
        <v>#ERROR!</v>
      </c>
      <c r="N172" s="45" t="str">
        <f t="shared" si="156"/>
        <v>#ERROR!</v>
      </c>
      <c r="O172" s="3"/>
    </row>
    <row r="173" ht="39.0" customHeight="1">
      <c r="A173" s="46" t="s">
        <v>354</v>
      </c>
      <c r="B173" s="46" t="s">
        <v>355</v>
      </c>
      <c r="C173" s="47" t="s">
        <v>31</v>
      </c>
      <c r="D173" s="48">
        <v>2.0</v>
      </c>
      <c r="E173" s="48" t="str">
        <f>[1]CPUs!I1503</f>
        <v>#ERROR!</v>
      </c>
      <c r="F173" s="48" t="str">
        <f>[1]CPUs!J1520</f>
        <v>#ERROR!</v>
      </c>
      <c r="G173" s="48" t="str">
        <f t="shared" si="151"/>
        <v>#ERROR!</v>
      </c>
      <c r="H173" s="48">
        <v>0.0</v>
      </c>
      <c r="I173" s="48" t="str">
        <f>[1]CPUs!O173</f>
        <v>#ERROR!</v>
      </c>
      <c r="J173" s="48" t="str">
        <f t="shared" si="152"/>
        <v>#ERROR!</v>
      </c>
      <c r="K173" s="48" t="str">
        <f t="shared" si="153"/>
        <v>#ERROR!</v>
      </c>
      <c r="L173" s="48" t="str">
        <f t="shared" si="154"/>
        <v>#ERROR!</v>
      </c>
      <c r="M173" s="48" t="str">
        <f t="shared" si="155"/>
        <v>#ERROR!</v>
      </c>
      <c r="N173" s="45" t="str">
        <f t="shared" si="156"/>
        <v>#ERROR!</v>
      </c>
      <c r="O173" s="3"/>
    </row>
    <row r="174" ht="39.0" customHeight="1">
      <c r="A174" s="46" t="s">
        <v>356</v>
      </c>
      <c r="B174" s="46" t="s">
        <v>357</v>
      </c>
      <c r="C174" s="47" t="s">
        <v>31</v>
      </c>
      <c r="D174" s="48">
        <v>5.0</v>
      </c>
      <c r="E174" s="48" t="str">
        <f>[1]CPUs!I1523</f>
        <v>#ERROR!</v>
      </c>
      <c r="F174" s="48" t="str">
        <f>[1]CPUs!J1540</f>
        <v>#ERROR!</v>
      </c>
      <c r="G174" s="48" t="str">
        <f t="shared" si="151"/>
        <v>#ERROR!</v>
      </c>
      <c r="H174" s="48">
        <v>0.0</v>
      </c>
      <c r="I174" s="48" t="str">
        <f>[1]CPUs!O174</f>
        <v>#ERROR!</v>
      </c>
      <c r="J174" s="48" t="str">
        <f t="shared" si="152"/>
        <v>#ERROR!</v>
      </c>
      <c r="K174" s="48" t="str">
        <f t="shared" si="153"/>
        <v>#ERROR!</v>
      </c>
      <c r="L174" s="48" t="str">
        <f t="shared" si="154"/>
        <v>#ERROR!</v>
      </c>
      <c r="M174" s="48" t="str">
        <f t="shared" si="155"/>
        <v>#ERROR!</v>
      </c>
      <c r="N174" s="45" t="str">
        <f t="shared" si="156"/>
        <v>#ERROR!</v>
      </c>
      <c r="O174" s="3"/>
    </row>
    <row r="175" ht="39.0" customHeight="1">
      <c r="A175" s="46" t="s">
        <v>358</v>
      </c>
      <c r="B175" s="46" t="s">
        <v>359</v>
      </c>
      <c r="C175" s="47" t="s">
        <v>31</v>
      </c>
      <c r="D175" s="48">
        <v>2.0</v>
      </c>
      <c r="E175" s="48" t="str">
        <f>[1]CPUs!I1543</f>
        <v>#ERROR!</v>
      </c>
      <c r="F175" s="48" t="str">
        <f>[1]CPUs!J1560</f>
        <v>#ERROR!</v>
      </c>
      <c r="G175" s="48" t="str">
        <f t="shared" si="151"/>
        <v>#ERROR!</v>
      </c>
      <c r="H175" s="48">
        <v>0.0</v>
      </c>
      <c r="I175" s="48" t="str">
        <f>[1]CPUs!O175</f>
        <v>#ERROR!</v>
      </c>
      <c r="J175" s="48" t="str">
        <f t="shared" si="152"/>
        <v>#ERROR!</v>
      </c>
      <c r="K175" s="48" t="str">
        <f t="shared" si="153"/>
        <v>#ERROR!</v>
      </c>
      <c r="L175" s="48" t="str">
        <f t="shared" si="154"/>
        <v>#ERROR!</v>
      </c>
      <c r="M175" s="48" t="str">
        <f t="shared" si="155"/>
        <v>#ERROR!</v>
      </c>
      <c r="N175" s="45" t="str">
        <f t="shared" si="156"/>
        <v>#ERROR!</v>
      </c>
      <c r="O175" s="3"/>
    </row>
    <row r="176" ht="39.0" customHeight="1">
      <c r="A176" s="46" t="s">
        <v>360</v>
      </c>
      <c r="B176" s="46" t="s">
        <v>361</v>
      </c>
      <c r="C176" s="47" t="s">
        <v>31</v>
      </c>
      <c r="D176" s="48">
        <v>2.0</v>
      </c>
      <c r="E176" s="48" t="str">
        <f>[1]CPUs!I1563</f>
        <v>#ERROR!</v>
      </c>
      <c r="F176" s="48" t="str">
        <f>[1]CPUs!J1571</f>
        <v>#ERROR!</v>
      </c>
      <c r="G176" s="48" t="str">
        <f t="shared" si="151"/>
        <v>#ERROR!</v>
      </c>
      <c r="H176" s="48">
        <v>0.0</v>
      </c>
      <c r="I176" s="48" t="str">
        <f>[1]CPUs!O176</f>
        <v>#ERROR!</v>
      </c>
      <c r="J176" s="48" t="str">
        <f t="shared" si="152"/>
        <v>#ERROR!</v>
      </c>
      <c r="K176" s="48" t="str">
        <f t="shared" si="153"/>
        <v>#ERROR!</v>
      </c>
      <c r="L176" s="48" t="str">
        <f t="shared" si="154"/>
        <v>#ERROR!</v>
      </c>
      <c r="M176" s="48" t="str">
        <f t="shared" si="155"/>
        <v>#ERROR!</v>
      </c>
      <c r="N176" s="45" t="str">
        <f t="shared" si="156"/>
        <v>#ERROR!</v>
      </c>
      <c r="O176" s="3"/>
    </row>
    <row r="177" ht="39.0" customHeight="1">
      <c r="A177" s="46" t="s">
        <v>362</v>
      </c>
      <c r="B177" s="46" t="s">
        <v>363</v>
      </c>
      <c r="C177" s="47" t="s">
        <v>31</v>
      </c>
      <c r="D177" s="48">
        <v>16.0</v>
      </c>
      <c r="E177" s="48" t="str">
        <f>[1]CPUs!I1574</f>
        <v>#ERROR!</v>
      </c>
      <c r="F177" s="48" t="str">
        <f>[1]CPUs!J1584</f>
        <v>#ERROR!</v>
      </c>
      <c r="G177" s="48" t="str">
        <f t="shared" si="151"/>
        <v>#ERROR!</v>
      </c>
      <c r="H177" s="48">
        <v>0.0</v>
      </c>
      <c r="I177" s="48" t="str">
        <f>[1]CPUs!O177</f>
        <v>#ERROR!</v>
      </c>
      <c r="J177" s="48" t="str">
        <f t="shared" si="152"/>
        <v>#ERROR!</v>
      </c>
      <c r="K177" s="48" t="str">
        <f t="shared" si="153"/>
        <v>#ERROR!</v>
      </c>
      <c r="L177" s="48" t="str">
        <f t="shared" si="154"/>
        <v>#ERROR!</v>
      </c>
      <c r="M177" s="48" t="str">
        <f t="shared" si="155"/>
        <v>#ERROR!</v>
      </c>
      <c r="N177" s="45" t="str">
        <f t="shared" si="156"/>
        <v>#ERROR!</v>
      </c>
      <c r="O177" s="3"/>
    </row>
    <row r="178" ht="39.0" customHeight="1">
      <c r="A178" s="46" t="s">
        <v>364</v>
      </c>
      <c r="B178" s="46" t="s">
        <v>365</v>
      </c>
      <c r="C178" s="47" t="s">
        <v>31</v>
      </c>
      <c r="D178" s="48">
        <v>2.0</v>
      </c>
      <c r="E178" s="48" t="str">
        <f>[1]CPUs!I1587</f>
        <v>#ERROR!</v>
      </c>
      <c r="F178" s="48" t="str">
        <f>[1]CPUs!J1611</f>
        <v>#ERROR!</v>
      </c>
      <c r="G178" s="48" t="str">
        <f t="shared" si="151"/>
        <v>#ERROR!</v>
      </c>
      <c r="H178" s="48">
        <v>0.0</v>
      </c>
      <c r="I178" s="48" t="str">
        <f>[1]CPUs!O178</f>
        <v>#ERROR!</v>
      </c>
      <c r="J178" s="48" t="str">
        <f t="shared" si="152"/>
        <v>#ERROR!</v>
      </c>
      <c r="K178" s="48" t="str">
        <f t="shared" si="153"/>
        <v>#ERROR!</v>
      </c>
      <c r="L178" s="48" t="str">
        <f t="shared" si="154"/>
        <v>#ERROR!</v>
      </c>
      <c r="M178" s="48" t="str">
        <f t="shared" si="155"/>
        <v>#ERROR!</v>
      </c>
      <c r="N178" s="45" t="str">
        <f t="shared" si="156"/>
        <v>#ERROR!</v>
      </c>
      <c r="O178" s="3"/>
    </row>
    <row r="179" ht="25.5" customHeight="1">
      <c r="A179" s="46" t="s">
        <v>366</v>
      </c>
      <c r="B179" s="46" t="s">
        <v>367</v>
      </c>
      <c r="C179" s="47" t="s">
        <v>31</v>
      </c>
      <c r="D179" s="48">
        <v>5.0</v>
      </c>
      <c r="E179" s="48" t="str">
        <f>[1]CPUs!I1614</f>
        <v>#ERROR!</v>
      </c>
      <c r="F179" s="48" t="str">
        <f>[1]CPUs!J1620</f>
        <v>#ERROR!</v>
      </c>
      <c r="G179" s="48" t="str">
        <f t="shared" si="151"/>
        <v>#ERROR!</v>
      </c>
      <c r="H179" s="48">
        <v>0.0</v>
      </c>
      <c r="I179" s="48" t="str">
        <f>[1]CPUs!O179</f>
        <v>#ERROR!</v>
      </c>
      <c r="J179" s="48" t="str">
        <f t="shared" si="152"/>
        <v>#ERROR!</v>
      </c>
      <c r="K179" s="48" t="str">
        <f t="shared" si="153"/>
        <v>#ERROR!</v>
      </c>
      <c r="L179" s="48" t="str">
        <f t="shared" si="154"/>
        <v>#ERROR!</v>
      </c>
      <c r="M179" s="48" t="str">
        <f t="shared" si="155"/>
        <v>#ERROR!</v>
      </c>
      <c r="N179" s="45" t="str">
        <f t="shared" si="156"/>
        <v>#ERROR!</v>
      </c>
      <c r="O179" s="3"/>
    </row>
    <row r="180" ht="25.5" customHeight="1">
      <c r="A180" s="46" t="s">
        <v>368</v>
      </c>
      <c r="B180" s="46" t="s">
        <v>369</v>
      </c>
      <c r="C180" s="47" t="s">
        <v>31</v>
      </c>
      <c r="D180" s="48">
        <v>12.0</v>
      </c>
      <c r="E180" s="48" t="str">
        <f>[1]CPUs!I1623</f>
        <v>#ERROR!</v>
      </c>
      <c r="F180" s="48" t="str">
        <f>[1]CPUs!J1629</f>
        <v>#ERROR!</v>
      </c>
      <c r="G180" s="48" t="str">
        <f t="shared" si="151"/>
        <v>#ERROR!</v>
      </c>
      <c r="H180" s="48">
        <v>0.0</v>
      </c>
      <c r="I180" s="48" t="str">
        <f>[1]CPUs!O180</f>
        <v>#ERROR!</v>
      </c>
      <c r="J180" s="48" t="str">
        <f t="shared" si="152"/>
        <v>#ERROR!</v>
      </c>
      <c r="K180" s="48" t="str">
        <f t="shared" si="153"/>
        <v>#ERROR!</v>
      </c>
      <c r="L180" s="48" t="str">
        <f t="shared" si="154"/>
        <v>#ERROR!</v>
      </c>
      <c r="M180" s="48" t="str">
        <f t="shared" si="155"/>
        <v>#ERROR!</v>
      </c>
      <c r="N180" s="45" t="str">
        <f t="shared" si="156"/>
        <v>#ERROR!</v>
      </c>
      <c r="O180" s="3"/>
    </row>
    <row r="181" ht="39.0" customHeight="1">
      <c r="A181" s="46" t="s">
        <v>370</v>
      </c>
      <c r="B181" s="46" t="s">
        <v>371</v>
      </c>
      <c r="C181" s="47" t="s">
        <v>31</v>
      </c>
      <c r="D181" s="48">
        <v>2.0</v>
      </c>
      <c r="E181" s="48" t="str">
        <f>[1]CPUs!I1632</f>
        <v>#ERROR!</v>
      </c>
      <c r="F181" s="48" t="str">
        <f>[1]CPUs!J1638</f>
        <v>#ERROR!</v>
      </c>
      <c r="G181" s="48" t="str">
        <f t="shared" si="151"/>
        <v>#ERROR!</v>
      </c>
      <c r="H181" s="48">
        <v>0.0</v>
      </c>
      <c r="I181" s="48" t="str">
        <f>[1]CPUs!O181</f>
        <v>#ERROR!</v>
      </c>
      <c r="J181" s="48" t="str">
        <f t="shared" si="152"/>
        <v>#ERROR!</v>
      </c>
      <c r="K181" s="48" t="str">
        <f t="shared" si="153"/>
        <v>#ERROR!</v>
      </c>
      <c r="L181" s="48" t="str">
        <f t="shared" si="154"/>
        <v>#ERROR!</v>
      </c>
      <c r="M181" s="48" t="str">
        <f t="shared" si="155"/>
        <v>#ERROR!</v>
      </c>
      <c r="N181" s="45" t="str">
        <f t="shared" si="156"/>
        <v>#ERROR!</v>
      </c>
      <c r="O181" s="3"/>
    </row>
    <row r="182" ht="25.5" customHeight="1">
      <c r="A182" s="46" t="s">
        <v>372</v>
      </c>
      <c r="B182" s="46" t="s">
        <v>373</v>
      </c>
      <c r="C182" s="47" t="s">
        <v>31</v>
      </c>
      <c r="D182" s="48">
        <v>1.0</v>
      </c>
      <c r="E182" s="48" t="str">
        <f>[1]CPUs!I1641</f>
        <v>#ERROR!</v>
      </c>
      <c r="F182" s="48" t="str">
        <f>[1]CPUs!J1646</f>
        <v>#ERROR!</v>
      </c>
      <c r="G182" s="48" t="str">
        <f t="shared" si="151"/>
        <v>#ERROR!</v>
      </c>
      <c r="H182" s="48">
        <v>0.0</v>
      </c>
      <c r="I182" s="48" t="str">
        <f>[1]CPUs!O182</f>
        <v>#ERROR!</v>
      </c>
      <c r="J182" s="48" t="str">
        <f t="shared" si="152"/>
        <v>#ERROR!</v>
      </c>
      <c r="K182" s="48" t="str">
        <f t="shared" si="153"/>
        <v>#ERROR!</v>
      </c>
      <c r="L182" s="48" t="str">
        <f t="shared" si="154"/>
        <v>#ERROR!</v>
      </c>
      <c r="M182" s="48" t="str">
        <f t="shared" si="155"/>
        <v>#ERROR!</v>
      </c>
      <c r="N182" s="45" t="str">
        <f t="shared" si="156"/>
        <v>#ERROR!</v>
      </c>
      <c r="O182" s="3"/>
    </row>
    <row r="183" ht="24.0" customHeight="1">
      <c r="A183" s="51" t="s">
        <v>374</v>
      </c>
      <c r="B183" s="51" t="s">
        <v>375</v>
      </c>
      <c r="C183" s="51"/>
      <c r="D183" s="55"/>
      <c r="E183" s="54"/>
      <c r="F183" s="54"/>
      <c r="G183" s="55" t="str">
        <f>SUM(G184:G190)</f>
        <v>#ERROR!</v>
      </c>
      <c r="H183" s="55"/>
      <c r="I183" s="54"/>
      <c r="J183" s="55"/>
      <c r="K183" s="55" t="str">
        <f t="shared" ref="K183:M183" si="157">SUM(K184:K190)</f>
        <v>#ERROR!</v>
      </c>
      <c r="L183" s="55" t="str">
        <f t="shared" si="157"/>
        <v>#ERROR!</v>
      </c>
      <c r="M183" s="55" t="str">
        <f t="shared" si="157"/>
        <v>#ERROR!</v>
      </c>
      <c r="N183" s="45"/>
      <c r="O183" s="3"/>
    </row>
    <row r="184" ht="64.5" customHeight="1">
      <c r="A184" s="46" t="s">
        <v>376</v>
      </c>
      <c r="B184" s="46" t="s">
        <v>377</v>
      </c>
      <c r="C184" s="47" t="s">
        <v>31</v>
      </c>
      <c r="D184" s="48">
        <v>1.0</v>
      </c>
      <c r="E184" s="48" t="str">
        <f>[1]CPUs!I1649</f>
        <v>#ERROR!</v>
      </c>
      <c r="F184" s="48" t="str">
        <f>[1]CPUs!J1659</f>
        <v>#ERROR!</v>
      </c>
      <c r="G184" s="48" t="str">
        <f t="shared" ref="G184:G190" si="158">TRUNC(D184 * F184, 2)</f>
        <v>#ERROR!</v>
      </c>
      <c r="H184" s="48">
        <v>0.0</v>
      </c>
      <c r="I184" s="48" t="str">
        <f>[1]CPUs!O184</f>
        <v>#ERROR!</v>
      </c>
      <c r="J184" s="48" t="str">
        <f t="shared" ref="J184:J190" si="159">H184+I184</f>
        <v>#ERROR!</v>
      </c>
      <c r="K184" s="48" t="str">
        <f t="shared" ref="K184:K190" si="160">H184*F184</f>
        <v>#ERROR!</v>
      </c>
      <c r="L184" s="48" t="str">
        <f t="shared" ref="L184:L190" si="161">I184*F184</f>
        <v>#ERROR!</v>
      </c>
      <c r="M184" s="48" t="str">
        <f t="shared" ref="M184:M190" si="162">J184*F184</f>
        <v>#ERROR!</v>
      </c>
      <c r="N184" s="45" t="str">
        <f t="shared" ref="N184:N190" si="163">J184/D184</f>
        <v>#ERROR!</v>
      </c>
      <c r="O184" s="3"/>
    </row>
    <row r="185" ht="51.75" customHeight="1">
      <c r="A185" s="46" t="s">
        <v>378</v>
      </c>
      <c r="B185" s="46" t="s">
        <v>379</v>
      </c>
      <c r="C185" s="47" t="s">
        <v>31</v>
      </c>
      <c r="D185" s="48">
        <v>105.0</v>
      </c>
      <c r="E185" s="48" t="str">
        <f>[1]CPUs!I1662</f>
        <v>#ERROR!</v>
      </c>
      <c r="F185" s="48" t="str">
        <f>[1]CPUs!J1670</f>
        <v>#ERROR!</v>
      </c>
      <c r="G185" s="48" t="str">
        <f t="shared" si="158"/>
        <v>#ERROR!</v>
      </c>
      <c r="H185" s="48">
        <v>0.0</v>
      </c>
      <c r="I185" s="48" t="str">
        <f>[1]CPUs!O185</f>
        <v>#ERROR!</v>
      </c>
      <c r="J185" s="48" t="str">
        <f t="shared" si="159"/>
        <v>#ERROR!</v>
      </c>
      <c r="K185" s="48" t="str">
        <f t="shared" si="160"/>
        <v>#ERROR!</v>
      </c>
      <c r="L185" s="48" t="str">
        <f t="shared" si="161"/>
        <v>#ERROR!</v>
      </c>
      <c r="M185" s="48" t="str">
        <f t="shared" si="162"/>
        <v>#ERROR!</v>
      </c>
      <c r="N185" s="45" t="str">
        <f t="shared" si="163"/>
        <v>#ERROR!</v>
      </c>
      <c r="O185" s="3"/>
    </row>
    <row r="186" ht="64.5" customHeight="1">
      <c r="A186" s="46" t="s">
        <v>380</v>
      </c>
      <c r="B186" s="46" t="s">
        <v>343</v>
      </c>
      <c r="C186" s="47" t="s">
        <v>49</v>
      </c>
      <c r="D186" s="48">
        <v>66.72</v>
      </c>
      <c r="E186" s="48" t="str">
        <f>[1]CPUs!I1672</f>
        <v>#ERROR!</v>
      </c>
      <c r="F186" s="48" t="str">
        <f>[1]CPUs!J1698</f>
        <v>#ERROR!</v>
      </c>
      <c r="G186" s="48" t="str">
        <f t="shared" si="158"/>
        <v>#ERROR!</v>
      </c>
      <c r="H186" s="48">
        <v>0.0</v>
      </c>
      <c r="I186" s="48" t="str">
        <f>[1]CPUs!O186</f>
        <v>#ERROR!</v>
      </c>
      <c r="J186" s="48" t="str">
        <f t="shared" si="159"/>
        <v>#ERROR!</v>
      </c>
      <c r="K186" s="48" t="str">
        <f t="shared" si="160"/>
        <v>#ERROR!</v>
      </c>
      <c r="L186" s="48" t="str">
        <f t="shared" si="161"/>
        <v>#ERROR!</v>
      </c>
      <c r="M186" s="48" t="str">
        <f t="shared" si="162"/>
        <v>#ERROR!</v>
      </c>
      <c r="N186" s="45" t="str">
        <f t="shared" si="163"/>
        <v>#ERROR!</v>
      </c>
      <c r="O186" s="3"/>
    </row>
    <row r="187" ht="51.75" customHeight="1">
      <c r="A187" s="46" t="s">
        <v>381</v>
      </c>
      <c r="B187" s="46" t="s">
        <v>339</v>
      </c>
      <c r="C187" s="47" t="s">
        <v>49</v>
      </c>
      <c r="D187" s="48">
        <v>9.45</v>
      </c>
      <c r="E187" s="48" t="str">
        <f>[1]CPUs!I1701</f>
        <v>#ERROR!</v>
      </c>
      <c r="F187" s="48" t="str">
        <f>[1]CPUs!J1714</f>
        <v>#ERROR!</v>
      </c>
      <c r="G187" s="48" t="str">
        <f t="shared" si="158"/>
        <v>#ERROR!</v>
      </c>
      <c r="H187" s="48">
        <v>0.0</v>
      </c>
      <c r="I187" s="48" t="str">
        <f>[1]CPUs!O187</f>
        <v>#ERROR!</v>
      </c>
      <c r="J187" s="48" t="str">
        <f t="shared" si="159"/>
        <v>#ERROR!</v>
      </c>
      <c r="K187" s="48" t="str">
        <f t="shared" si="160"/>
        <v>#ERROR!</v>
      </c>
      <c r="L187" s="48" t="str">
        <f t="shared" si="161"/>
        <v>#ERROR!</v>
      </c>
      <c r="M187" s="48" t="str">
        <f t="shared" si="162"/>
        <v>#ERROR!</v>
      </c>
      <c r="N187" s="45" t="str">
        <f t="shared" si="163"/>
        <v>#ERROR!</v>
      </c>
      <c r="O187" s="3"/>
    </row>
    <row r="188" ht="51.75" customHeight="1">
      <c r="A188" s="46" t="s">
        <v>382</v>
      </c>
      <c r="B188" s="46" t="s">
        <v>341</v>
      </c>
      <c r="C188" s="47" t="s">
        <v>49</v>
      </c>
      <c r="D188" s="48">
        <v>5.8</v>
      </c>
      <c r="E188" s="48" t="str">
        <f>[1]CPUs!I1717</f>
        <v>#ERROR!</v>
      </c>
      <c r="F188" s="48" t="str">
        <f>[1]CPUs!J1732</f>
        <v>#ERROR!</v>
      </c>
      <c r="G188" s="48" t="str">
        <f t="shared" si="158"/>
        <v>#ERROR!</v>
      </c>
      <c r="H188" s="48">
        <v>0.0</v>
      </c>
      <c r="I188" s="48" t="str">
        <f>[1]CPUs!O188</f>
        <v>#ERROR!</v>
      </c>
      <c r="J188" s="48" t="str">
        <f t="shared" si="159"/>
        <v>#ERROR!</v>
      </c>
      <c r="K188" s="48" t="str">
        <f t="shared" si="160"/>
        <v>#ERROR!</v>
      </c>
      <c r="L188" s="48" t="str">
        <f t="shared" si="161"/>
        <v>#ERROR!</v>
      </c>
      <c r="M188" s="48" t="str">
        <f t="shared" si="162"/>
        <v>#ERROR!</v>
      </c>
      <c r="N188" s="45" t="str">
        <f t="shared" si="163"/>
        <v>#ERROR!</v>
      </c>
      <c r="O188" s="3"/>
    </row>
    <row r="189" ht="25.5" customHeight="1">
      <c r="A189" s="46" t="s">
        <v>383</v>
      </c>
      <c r="B189" s="46" t="s">
        <v>373</v>
      </c>
      <c r="C189" s="47" t="s">
        <v>31</v>
      </c>
      <c r="D189" s="48">
        <v>4.0</v>
      </c>
      <c r="E189" s="48" t="str">
        <f>[1]CPUs!I1735</f>
        <v>#ERROR!</v>
      </c>
      <c r="F189" s="48" t="str">
        <f>[1]CPUs!J1740</f>
        <v>#ERROR!</v>
      </c>
      <c r="G189" s="48" t="str">
        <f t="shared" si="158"/>
        <v>#ERROR!</v>
      </c>
      <c r="H189" s="48">
        <v>0.0</v>
      </c>
      <c r="I189" s="48" t="str">
        <f>[1]CPUs!O189</f>
        <v>#ERROR!</v>
      </c>
      <c r="J189" s="48" t="str">
        <f t="shared" si="159"/>
        <v>#ERROR!</v>
      </c>
      <c r="K189" s="48" t="str">
        <f t="shared" si="160"/>
        <v>#ERROR!</v>
      </c>
      <c r="L189" s="48" t="str">
        <f t="shared" si="161"/>
        <v>#ERROR!</v>
      </c>
      <c r="M189" s="48" t="str">
        <f t="shared" si="162"/>
        <v>#ERROR!</v>
      </c>
      <c r="N189" s="45" t="str">
        <f t="shared" si="163"/>
        <v>#ERROR!</v>
      </c>
      <c r="O189" s="3"/>
    </row>
    <row r="190" ht="25.5" customHeight="1">
      <c r="A190" s="46" t="s">
        <v>384</v>
      </c>
      <c r="B190" s="46" t="s">
        <v>385</v>
      </c>
      <c r="C190" s="47" t="s">
        <v>31</v>
      </c>
      <c r="D190" s="48">
        <v>7.0</v>
      </c>
      <c r="E190" s="48" t="str">
        <f>[1]CPUs!I1743</f>
        <v>#ERROR!</v>
      </c>
      <c r="F190" s="48" t="str">
        <f>[1]CPUs!J1760</f>
        <v>#ERROR!</v>
      </c>
      <c r="G190" s="48" t="str">
        <f t="shared" si="158"/>
        <v>#ERROR!</v>
      </c>
      <c r="H190" s="48">
        <v>0.0</v>
      </c>
      <c r="I190" s="48" t="str">
        <f>[1]CPUs!O190</f>
        <v>#ERROR!</v>
      </c>
      <c r="J190" s="48" t="str">
        <f t="shared" si="159"/>
        <v>#ERROR!</v>
      </c>
      <c r="K190" s="48" t="str">
        <f t="shared" si="160"/>
        <v>#ERROR!</v>
      </c>
      <c r="L190" s="48" t="str">
        <f t="shared" si="161"/>
        <v>#ERROR!</v>
      </c>
      <c r="M190" s="48" t="str">
        <f t="shared" si="162"/>
        <v>#ERROR!</v>
      </c>
      <c r="N190" s="45" t="str">
        <f t="shared" si="163"/>
        <v>#ERROR!</v>
      </c>
      <c r="O190" s="3"/>
    </row>
    <row r="191" ht="24.0" customHeight="1">
      <c r="A191" s="51" t="s">
        <v>386</v>
      </c>
      <c r="B191" s="51" t="s">
        <v>387</v>
      </c>
      <c r="C191" s="51"/>
      <c r="D191" s="55"/>
      <c r="E191" s="54"/>
      <c r="F191" s="54"/>
      <c r="G191" s="55" t="str">
        <f>SUM(G192:G204)</f>
        <v>#ERROR!</v>
      </c>
      <c r="H191" s="55"/>
      <c r="I191" s="54"/>
      <c r="J191" s="55"/>
      <c r="K191" s="55" t="str">
        <f t="shared" ref="K191:M191" si="164">SUM(K192:K204)</f>
        <v>#ERROR!</v>
      </c>
      <c r="L191" s="55" t="str">
        <f t="shared" si="164"/>
        <v>#ERROR!</v>
      </c>
      <c r="M191" s="55" t="str">
        <f t="shared" si="164"/>
        <v>#ERROR!</v>
      </c>
      <c r="N191" s="45"/>
      <c r="O191" s="3"/>
    </row>
    <row r="192" ht="64.5" customHeight="1">
      <c r="A192" s="46" t="s">
        <v>388</v>
      </c>
      <c r="B192" s="46" t="s">
        <v>389</v>
      </c>
      <c r="C192" s="47" t="s">
        <v>31</v>
      </c>
      <c r="D192" s="48">
        <v>1.0</v>
      </c>
      <c r="E192" s="48" t="str">
        <f>[1]CPUs!I1763</f>
        <v>#ERROR!</v>
      </c>
      <c r="F192" s="48" t="str">
        <f>[1]CPUs!J1771</f>
        <v>#ERROR!</v>
      </c>
      <c r="G192" s="48" t="str">
        <f t="shared" ref="G192:G204" si="165">TRUNC(D192 * F192, 2)</f>
        <v>#ERROR!</v>
      </c>
      <c r="H192" s="48">
        <v>0.0</v>
      </c>
      <c r="I192" s="48" t="str">
        <f>[1]CPUs!O192</f>
        <v>#ERROR!</v>
      </c>
      <c r="J192" s="48" t="str">
        <f t="shared" ref="J192:J204" si="166">H192+I192</f>
        <v>#ERROR!</v>
      </c>
      <c r="K192" s="48" t="str">
        <f t="shared" ref="K192:K204" si="167">H192*F192</f>
        <v>#ERROR!</v>
      </c>
      <c r="L192" s="48" t="str">
        <f t="shared" ref="L192:L204" si="168">I192*F192</f>
        <v>#ERROR!</v>
      </c>
      <c r="M192" s="48" t="str">
        <f t="shared" ref="M192:M204" si="169">J192*F192</f>
        <v>#ERROR!</v>
      </c>
      <c r="N192" s="45" t="str">
        <f t="shared" ref="N192:N204" si="170">J192/D192</f>
        <v>#ERROR!</v>
      </c>
      <c r="O192" s="3"/>
    </row>
    <row r="193" ht="51.75" customHeight="1">
      <c r="A193" s="46" t="s">
        <v>390</v>
      </c>
      <c r="B193" s="46" t="s">
        <v>391</v>
      </c>
      <c r="C193" s="47" t="s">
        <v>31</v>
      </c>
      <c r="D193" s="48">
        <v>100.0</v>
      </c>
      <c r="E193" s="48" t="str">
        <f>[1]CPUs!I1774</f>
        <v>#ERROR!</v>
      </c>
      <c r="F193" s="48" t="str">
        <f>[1]CPUs!J1782</f>
        <v>#ERROR!</v>
      </c>
      <c r="G193" s="48" t="str">
        <f t="shared" si="165"/>
        <v>#ERROR!</v>
      </c>
      <c r="H193" s="48">
        <v>0.0</v>
      </c>
      <c r="I193" s="48" t="str">
        <f>[1]CPUs!O193</f>
        <v>#ERROR!</v>
      </c>
      <c r="J193" s="48" t="str">
        <f t="shared" si="166"/>
        <v>#ERROR!</v>
      </c>
      <c r="K193" s="48" t="str">
        <f t="shared" si="167"/>
        <v>#ERROR!</v>
      </c>
      <c r="L193" s="48" t="str">
        <f t="shared" si="168"/>
        <v>#ERROR!</v>
      </c>
      <c r="M193" s="48" t="str">
        <f t="shared" si="169"/>
        <v>#ERROR!</v>
      </c>
      <c r="N193" s="45" t="str">
        <f t="shared" si="170"/>
        <v>#ERROR!</v>
      </c>
      <c r="O193" s="3"/>
    </row>
    <row r="194" ht="64.5" customHeight="1">
      <c r="A194" s="46" t="s">
        <v>392</v>
      </c>
      <c r="B194" s="46" t="s">
        <v>393</v>
      </c>
      <c r="C194" s="47" t="s">
        <v>31</v>
      </c>
      <c r="D194" s="48">
        <v>62.0</v>
      </c>
      <c r="E194" s="48" t="str">
        <f>[1]CPUs!I1785</f>
        <v>#ERROR!</v>
      </c>
      <c r="F194" s="48" t="str">
        <f>[1]CPUs!J1803</f>
        <v>#ERROR!</v>
      </c>
      <c r="G194" s="48" t="str">
        <f t="shared" si="165"/>
        <v>#ERROR!</v>
      </c>
      <c r="H194" s="48">
        <v>0.0</v>
      </c>
      <c r="I194" s="48" t="str">
        <f>[1]CPUs!O194</f>
        <v>#ERROR!</v>
      </c>
      <c r="J194" s="48" t="str">
        <f t="shared" si="166"/>
        <v>#ERROR!</v>
      </c>
      <c r="K194" s="48" t="str">
        <f t="shared" si="167"/>
        <v>#ERROR!</v>
      </c>
      <c r="L194" s="48" t="str">
        <f t="shared" si="168"/>
        <v>#ERROR!</v>
      </c>
      <c r="M194" s="48" t="str">
        <f t="shared" si="169"/>
        <v>#ERROR!</v>
      </c>
      <c r="N194" s="45" t="str">
        <f t="shared" si="170"/>
        <v>#ERROR!</v>
      </c>
      <c r="O194" s="3"/>
    </row>
    <row r="195" ht="39.0" customHeight="1">
      <c r="A195" s="46" t="s">
        <v>394</v>
      </c>
      <c r="B195" s="46" t="s">
        <v>395</v>
      </c>
      <c r="C195" s="47" t="s">
        <v>31</v>
      </c>
      <c r="D195" s="48">
        <v>39.0</v>
      </c>
      <c r="E195" s="48" t="str">
        <f>[1]CPUs!I1806</f>
        <v>#ERROR!</v>
      </c>
      <c r="F195" s="48" t="str">
        <f>[1]CPUs!J1814</f>
        <v>#ERROR!</v>
      </c>
      <c r="G195" s="48" t="str">
        <f t="shared" si="165"/>
        <v>#ERROR!</v>
      </c>
      <c r="H195" s="48">
        <v>0.0</v>
      </c>
      <c r="I195" s="48" t="str">
        <f>[1]CPUs!O195</f>
        <v>#ERROR!</v>
      </c>
      <c r="J195" s="48" t="str">
        <f t="shared" si="166"/>
        <v>#ERROR!</v>
      </c>
      <c r="K195" s="48" t="str">
        <f t="shared" si="167"/>
        <v>#ERROR!</v>
      </c>
      <c r="L195" s="48" t="str">
        <f t="shared" si="168"/>
        <v>#ERROR!</v>
      </c>
      <c r="M195" s="48" t="str">
        <f t="shared" si="169"/>
        <v>#ERROR!</v>
      </c>
      <c r="N195" s="45" t="str">
        <f t="shared" si="170"/>
        <v>#ERROR!</v>
      </c>
      <c r="O195" s="3"/>
    </row>
    <row r="196" ht="25.5" customHeight="1">
      <c r="A196" s="46" t="s">
        <v>396</v>
      </c>
      <c r="B196" s="46" t="s">
        <v>397</v>
      </c>
      <c r="C196" s="47" t="s">
        <v>31</v>
      </c>
      <c r="D196" s="48">
        <v>4.0</v>
      </c>
      <c r="E196" s="48" t="str">
        <f>[1]CPUs!I1817</f>
        <v>#ERROR!</v>
      </c>
      <c r="F196" s="48" t="str">
        <f>[1]CPUs!J1823</f>
        <v>#ERROR!</v>
      </c>
      <c r="G196" s="48" t="str">
        <f t="shared" si="165"/>
        <v>#ERROR!</v>
      </c>
      <c r="H196" s="48">
        <v>0.0</v>
      </c>
      <c r="I196" s="48" t="str">
        <f>[1]CPUs!O196</f>
        <v>#ERROR!</v>
      </c>
      <c r="J196" s="48" t="str">
        <f t="shared" si="166"/>
        <v>#ERROR!</v>
      </c>
      <c r="K196" s="48" t="str">
        <f t="shared" si="167"/>
        <v>#ERROR!</v>
      </c>
      <c r="L196" s="48" t="str">
        <f t="shared" si="168"/>
        <v>#ERROR!</v>
      </c>
      <c r="M196" s="48" t="str">
        <f t="shared" si="169"/>
        <v>#ERROR!</v>
      </c>
      <c r="N196" s="45" t="str">
        <f t="shared" si="170"/>
        <v>#ERROR!</v>
      </c>
      <c r="O196" s="3"/>
    </row>
    <row r="197" ht="51.75" customHeight="1">
      <c r="A197" s="46" t="s">
        <v>398</v>
      </c>
      <c r="B197" s="46" t="s">
        <v>399</v>
      </c>
      <c r="C197" s="47" t="s">
        <v>31</v>
      </c>
      <c r="D197" s="48">
        <v>3.0</v>
      </c>
      <c r="E197" s="48" t="str">
        <f>[1]CPUs!I1826</f>
        <v>#ERROR!</v>
      </c>
      <c r="F197" s="48" t="str">
        <f>[1]CPUs!J1850</f>
        <v>#ERROR!</v>
      </c>
      <c r="G197" s="48" t="str">
        <f t="shared" si="165"/>
        <v>#ERROR!</v>
      </c>
      <c r="H197" s="48">
        <v>0.0</v>
      </c>
      <c r="I197" s="48" t="str">
        <f>[1]CPUs!O197</f>
        <v>#ERROR!</v>
      </c>
      <c r="J197" s="48" t="str">
        <f t="shared" si="166"/>
        <v>#ERROR!</v>
      </c>
      <c r="K197" s="48" t="str">
        <f t="shared" si="167"/>
        <v>#ERROR!</v>
      </c>
      <c r="L197" s="48" t="str">
        <f t="shared" si="168"/>
        <v>#ERROR!</v>
      </c>
      <c r="M197" s="48" t="str">
        <f t="shared" si="169"/>
        <v>#ERROR!</v>
      </c>
      <c r="N197" s="45" t="str">
        <f t="shared" si="170"/>
        <v>#ERROR!</v>
      </c>
      <c r="O197" s="3"/>
    </row>
    <row r="198" ht="51.75" customHeight="1">
      <c r="A198" s="46" t="s">
        <v>400</v>
      </c>
      <c r="B198" s="46" t="s">
        <v>401</v>
      </c>
      <c r="C198" s="47" t="s">
        <v>31</v>
      </c>
      <c r="D198" s="48">
        <v>2.0</v>
      </c>
      <c r="E198" s="48" t="str">
        <f>[1]CPUs!I1853</f>
        <v>#ERROR!</v>
      </c>
      <c r="F198" s="48" t="str">
        <f>[1]CPUs!J1875</f>
        <v>#ERROR!</v>
      </c>
      <c r="G198" s="48" t="str">
        <f t="shared" si="165"/>
        <v>#ERROR!</v>
      </c>
      <c r="H198" s="48">
        <v>0.0</v>
      </c>
      <c r="I198" s="48" t="str">
        <f>[1]CPUs!O198</f>
        <v>#ERROR!</v>
      </c>
      <c r="J198" s="48" t="str">
        <f t="shared" si="166"/>
        <v>#ERROR!</v>
      </c>
      <c r="K198" s="48" t="str">
        <f t="shared" si="167"/>
        <v>#ERROR!</v>
      </c>
      <c r="L198" s="48" t="str">
        <f t="shared" si="168"/>
        <v>#ERROR!</v>
      </c>
      <c r="M198" s="48" t="str">
        <f t="shared" si="169"/>
        <v>#ERROR!</v>
      </c>
      <c r="N198" s="45" t="str">
        <f t="shared" si="170"/>
        <v>#ERROR!</v>
      </c>
      <c r="O198" s="3"/>
    </row>
    <row r="199" ht="39.0" customHeight="1">
      <c r="A199" s="46" t="s">
        <v>402</v>
      </c>
      <c r="B199" s="46" t="s">
        <v>403</v>
      </c>
      <c r="C199" s="47" t="s">
        <v>31</v>
      </c>
      <c r="D199" s="48">
        <v>6.0</v>
      </c>
      <c r="E199" s="48" t="str">
        <f>[1]CPUs!I1878</f>
        <v>#ERROR!</v>
      </c>
      <c r="F199" s="48" t="str">
        <f>[1]CPUs!J1895</f>
        <v>#ERROR!</v>
      </c>
      <c r="G199" s="48" t="str">
        <f t="shared" si="165"/>
        <v>#ERROR!</v>
      </c>
      <c r="H199" s="48">
        <v>0.0</v>
      </c>
      <c r="I199" s="48" t="str">
        <f>[1]CPUs!O199</f>
        <v>#ERROR!</v>
      </c>
      <c r="J199" s="48" t="str">
        <f t="shared" si="166"/>
        <v>#ERROR!</v>
      </c>
      <c r="K199" s="48" t="str">
        <f t="shared" si="167"/>
        <v>#ERROR!</v>
      </c>
      <c r="L199" s="48" t="str">
        <f t="shared" si="168"/>
        <v>#ERROR!</v>
      </c>
      <c r="M199" s="48" t="str">
        <f t="shared" si="169"/>
        <v>#ERROR!</v>
      </c>
      <c r="N199" s="45" t="str">
        <f t="shared" si="170"/>
        <v>#ERROR!</v>
      </c>
      <c r="O199" s="3"/>
    </row>
    <row r="200" ht="39.0" customHeight="1">
      <c r="A200" s="46" t="s">
        <v>404</v>
      </c>
      <c r="B200" s="46" t="s">
        <v>359</v>
      </c>
      <c r="C200" s="47" t="s">
        <v>31</v>
      </c>
      <c r="D200" s="48">
        <v>1.0</v>
      </c>
      <c r="E200" s="48" t="str">
        <f>[1]CPUs!I1898</f>
        <v>#ERROR!</v>
      </c>
      <c r="F200" s="48" t="str">
        <f>[1]CPUs!J1915</f>
        <v>#ERROR!</v>
      </c>
      <c r="G200" s="48" t="str">
        <f t="shared" si="165"/>
        <v>#ERROR!</v>
      </c>
      <c r="H200" s="48">
        <v>0.0</v>
      </c>
      <c r="I200" s="48" t="str">
        <f>[1]CPUs!O200</f>
        <v>#ERROR!</v>
      </c>
      <c r="J200" s="48" t="str">
        <f t="shared" si="166"/>
        <v>#ERROR!</v>
      </c>
      <c r="K200" s="48" t="str">
        <f t="shared" si="167"/>
        <v>#ERROR!</v>
      </c>
      <c r="L200" s="48" t="str">
        <f t="shared" si="168"/>
        <v>#ERROR!</v>
      </c>
      <c r="M200" s="48" t="str">
        <f t="shared" si="169"/>
        <v>#ERROR!</v>
      </c>
      <c r="N200" s="45" t="str">
        <f t="shared" si="170"/>
        <v>#ERROR!</v>
      </c>
      <c r="O200" s="3"/>
    </row>
    <row r="201" ht="39.0" customHeight="1">
      <c r="A201" s="46" t="s">
        <v>405</v>
      </c>
      <c r="B201" s="46" t="s">
        <v>406</v>
      </c>
      <c r="C201" s="47" t="s">
        <v>31</v>
      </c>
      <c r="D201" s="48">
        <v>4.0</v>
      </c>
      <c r="E201" s="48" t="str">
        <f>[1]CPUs!I1918</f>
        <v>#ERROR!</v>
      </c>
      <c r="F201" s="48" t="str">
        <f>[1]CPUs!J1926</f>
        <v>#ERROR!</v>
      </c>
      <c r="G201" s="48" t="str">
        <f t="shared" si="165"/>
        <v>#ERROR!</v>
      </c>
      <c r="H201" s="48">
        <v>0.0</v>
      </c>
      <c r="I201" s="48" t="str">
        <f>[1]CPUs!O201</f>
        <v>#ERROR!</v>
      </c>
      <c r="J201" s="48" t="str">
        <f t="shared" si="166"/>
        <v>#ERROR!</v>
      </c>
      <c r="K201" s="48" t="str">
        <f t="shared" si="167"/>
        <v>#ERROR!</v>
      </c>
      <c r="L201" s="48" t="str">
        <f t="shared" si="168"/>
        <v>#ERROR!</v>
      </c>
      <c r="M201" s="48" t="str">
        <f t="shared" si="169"/>
        <v>#ERROR!</v>
      </c>
      <c r="N201" s="45" t="str">
        <f t="shared" si="170"/>
        <v>#ERROR!</v>
      </c>
      <c r="O201" s="3"/>
    </row>
    <row r="202" ht="24.0" customHeight="1">
      <c r="A202" s="46" t="s">
        <v>407</v>
      </c>
      <c r="B202" s="46" t="s">
        <v>408</v>
      </c>
      <c r="C202" s="47" t="s">
        <v>31</v>
      </c>
      <c r="D202" s="48">
        <v>54.0</v>
      </c>
      <c r="E202" s="48" t="str">
        <f>[1]CPUs!I1929</f>
        <v>#ERROR!</v>
      </c>
      <c r="F202" s="48" t="str">
        <f>[1]CPUs!J1943</f>
        <v>#ERROR!</v>
      </c>
      <c r="G202" s="48" t="str">
        <f t="shared" si="165"/>
        <v>#ERROR!</v>
      </c>
      <c r="H202" s="48">
        <v>0.0</v>
      </c>
      <c r="I202" s="48" t="str">
        <f>[1]CPUs!O202</f>
        <v>#ERROR!</v>
      </c>
      <c r="J202" s="48" t="str">
        <f t="shared" si="166"/>
        <v>#ERROR!</v>
      </c>
      <c r="K202" s="48" t="str">
        <f t="shared" si="167"/>
        <v>#ERROR!</v>
      </c>
      <c r="L202" s="48" t="str">
        <f t="shared" si="168"/>
        <v>#ERROR!</v>
      </c>
      <c r="M202" s="48" t="str">
        <f t="shared" si="169"/>
        <v>#ERROR!</v>
      </c>
      <c r="N202" s="45" t="str">
        <f t="shared" si="170"/>
        <v>#ERROR!</v>
      </c>
      <c r="O202" s="3"/>
    </row>
    <row r="203" ht="24.0" customHeight="1">
      <c r="A203" s="46" t="s">
        <v>409</v>
      </c>
      <c r="B203" s="46" t="s">
        <v>410</v>
      </c>
      <c r="C203" s="47" t="s">
        <v>31</v>
      </c>
      <c r="D203" s="48">
        <v>2.0</v>
      </c>
      <c r="E203" s="48" t="str">
        <f>[1]CPUs!I1946</f>
        <v>#ERROR!</v>
      </c>
      <c r="F203" s="48" t="str">
        <f>[1]CPUs!J1962</f>
        <v>#ERROR!</v>
      </c>
      <c r="G203" s="48" t="str">
        <f t="shared" si="165"/>
        <v>#ERROR!</v>
      </c>
      <c r="H203" s="48">
        <v>0.0</v>
      </c>
      <c r="I203" s="48" t="str">
        <f>[1]CPUs!O203</f>
        <v>#ERROR!</v>
      </c>
      <c r="J203" s="48" t="str">
        <f t="shared" si="166"/>
        <v>#ERROR!</v>
      </c>
      <c r="K203" s="48" t="str">
        <f t="shared" si="167"/>
        <v>#ERROR!</v>
      </c>
      <c r="L203" s="48" t="str">
        <f t="shared" si="168"/>
        <v>#ERROR!</v>
      </c>
      <c r="M203" s="48" t="str">
        <f t="shared" si="169"/>
        <v>#ERROR!</v>
      </c>
      <c r="N203" s="45" t="str">
        <f t="shared" si="170"/>
        <v>#ERROR!</v>
      </c>
      <c r="O203" s="3"/>
    </row>
    <row r="204" ht="24.0" customHeight="1">
      <c r="A204" s="46" t="s">
        <v>411</v>
      </c>
      <c r="B204" s="46" t="s">
        <v>412</v>
      </c>
      <c r="C204" s="47" t="s">
        <v>31</v>
      </c>
      <c r="D204" s="48">
        <v>77.0</v>
      </c>
      <c r="E204" s="48" t="str">
        <f>[1]CPUs!I1965</f>
        <v>#ERROR!</v>
      </c>
      <c r="F204" s="48" t="str">
        <f>[1]CPUs!J1982</f>
        <v>#ERROR!</v>
      </c>
      <c r="G204" s="48" t="str">
        <f t="shared" si="165"/>
        <v>#ERROR!</v>
      </c>
      <c r="H204" s="48">
        <v>0.0</v>
      </c>
      <c r="I204" s="48" t="str">
        <f>[1]CPUs!O204</f>
        <v>#ERROR!</v>
      </c>
      <c r="J204" s="48" t="str">
        <f t="shared" si="166"/>
        <v>#ERROR!</v>
      </c>
      <c r="K204" s="48" t="str">
        <f t="shared" si="167"/>
        <v>#ERROR!</v>
      </c>
      <c r="L204" s="48" t="str">
        <f t="shared" si="168"/>
        <v>#ERROR!</v>
      </c>
      <c r="M204" s="48" t="str">
        <f t="shared" si="169"/>
        <v>#ERROR!</v>
      </c>
      <c r="N204" s="45" t="str">
        <f t="shared" si="170"/>
        <v>#ERROR!</v>
      </c>
      <c r="O204" s="3"/>
    </row>
    <row r="205" ht="24.0" customHeight="1">
      <c r="A205" s="51" t="s">
        <v>413</v>
      </c>
      <c r="B205" s="51" t="s">
        <v>414</v>
      </c>
      <c r="C205" s="51"/>
      <c r="D205" s="55"/>
      <c r="E205" s="54"/>
      <c r="F205" s="54"/>
      <c r="G205" s="55" t="str">
        <f>SUM(G206:G210)</f>
        <v>#ERROR!</v>
      </c>
      <c r="H205" s="55"/>
      <c r="I205" s="54"/>
      <c r="J205" s="55"/>
      <c r="K205" s="55" t="str">
        <f t="shared" ref="K205:M205" si="171">SUM(K206:K210)</f>
        <v>#ERROR!</v>
      </c>
      <c r="L205" s="55" t="str">
        <f t="shared" si="171"/>
        <v>#ERROR!</v>
      </c>
      <c r="M205" s="55" t="str">
        <f t="shared" si="171"/>
        <v>#ERROR!</v>
      </c>
      <c r="N205" s="45"/>
      <c r="O205" s="3"/>
    </row>
    <row r="206" ht="39.0" customHeight="1">
      <c r="A206" s="46" t="s">
        <v>415</v>
      </c>
      <c r="B206" s="46" t="s">
        <v>416</v>
      </c>
      <c r="C206" s="47" t="s">
        <v>31</v>
      </c>
      <c r="D206" s="48">
        <v>2.0</v>
      </c>
      <c r="E206" s="48" t="str">
        <f>[1]CPUs!I1985</f>
        <v>#ERROR!</v>
      </c>
      <c r="F206" s="48" t="str">
        <f>[1]CPUs!J1995</f>
        <v>#ERROR!</v>
      </c>
      <c r="G206" s="48" t="str">
        <f t="shared" ref="G206:G210" si="172">TRUNC(D206 * F206, 2)</f>
        <v>#ERROR!</v>
      </c>
      <c r="H206" s="48">
        <v>0.0</v>
      </c>
      <c r="I206" s="48" t="str">
        <f>[1]CPUs!O206</f>
        <v>#ERROR!</v>
      </c>
      <c r="J206" s="48" t="str">
        <f t="shared" ref="J206:J210" si="173">H206+I206</f>
        <v>#ERROR!</v>
      </c>
      <c r="K206" s="48" t="str">
        <f t="shared" ref="K206:K210" si="174">H206*F206</f>
        <v>#ERROR!</v>
      </c>
      <c r="L206" s="48" t="str">
        <f t="shared" ref="L206:L210" si="175">I206*F206</f>
        <v>#ERROR!</v>
      </c>
      <c r="M206" s="48" t="str">
        <f t="shared" ref="M206:M210" si="176">J206*F206</f>
        <v>#ERROR!</v>
      </c>
      <c r="N206" s="45" t="str">
        <f t="shared" ref="N206:N210" si="177">J206/D206</f>
        <v>#ERROR!</v>
      </c>
      <c r="O206" s="3"/>
    </row>
    <row r="207" ht="25.5" customHeight="1">
      <c r="A207" s="46" t="s">
        <v>417</v>
      </c>
      <c r="B207" s="46" t="s">
        <v>418</v>
      </c>
      <c r="C207" s="47" t="s">
        <v>31</v>
      </c>
      <c r="D207" s="48">
        <v>1.0</v>
      </c>
      <c r="E207" s="48" t="str">
        <f>[1]CPUs!I1998</f>
        <v>#ERROR!</v>
      </c>
      <c r="F207" s="48" t="str">
        <f>[1]CPUs!J2006</f>
        <v>#ERROR!</v>
      </c>
      <c r="G207" s="48" t="str">
        <f t="shared" si="172"/>
        <v>#ERROR!</v>
      </c>
      <c r="H207" s="48">
        <v>0.0</v>
      </c>
      <c r="I207" s="48" t="str">
        <f>[1]CPUs!O207</f>
        <v>#ERROR!</v>
      </c>
      <c r="J207" s="48" t="str">
        <f t="shared" si="173"/>
        <v>#ERROR!</v>
      </c>
      <c r="K207" s="48" t="str">
        <f t="shared" si="174"/>
        <v>#ERROR!</v>
      </c>
      <c r="L207" s="48" t="str">
        <f t="shared" si="175"/>
        <v>#ERROR!</v>
      </c>
      <c r="M207" s="48" t="str">
        <f t="shared" si="176"/>
        <v>#ERROR!</v>
      </c>
      <c r="N207" s="45" t="str">
        <f t="shared" si="177"/>
        <v>#ERROR!</v>
      </c>
      <c r="O207" s="3"/>
    </row>
    <row r="208" ht="39.0" customHeight="1">
      <c r="A208" s="46" t="s">
        <v>419</v>
      </c>
      <c r="B208" s="46" t="s">
        <v>420</v>
      </c>
      <c r="C208" s="47" t="s">
        <v>31</v>
      </c>
      <c r="D208" s="48">
        <v>1.0</v>
      </c>
      <c r="E208" s="48" t="str">
        <f>[1]CPUs!I2009</f>
        <v>#ERROR!</v>
      </c>
      <c r="F208" s="48" t="str">
        <f>[1]CPUs!J2059</f>
        <v>#ERROR!</v>
      </c>
      <c r="G208" s="48" t="str">
        <f t="shared" si="172"/>
        <v>#ERROR!</v>
      </c>
      <c r="H208" s="48">
        <v>0.0</v>
      </c>
      <c r="I208" s="48" t="str">
        <f>[1]CPUs!O208</f>
        <v>#ERROR!</v>
      </c>
      <c r="J208" s="48" t="str">
        <f t="shared" si="173"/>
        <v>#ERROR!</v>
      </c>
      <c r="K208" s="48" t="str">
        <f t="shared" si="174"/>
        <v>#ERROR!</v>
      </c>
      <c r="L208" s="48" t="str">
        <f t="shared" si="175"/>
        <v>#ERROR!</v>
      </c>
      <c r="M208" s="48" t="str">
        <f t="shared" si="176"/>
        <v>#ERROR!</v>
      </c>
      <c r="N208" s="45" t="str">
        <f t="shared" si="177"/>
        <v>#ERROR!</v>
      </c>
      <c r="O208" s="3"/>
    </row>
    <row r="209" ht="51.75" customHeight="1">
      <c r="A209" s="46" t="s">
        <v>421</v>
      </c>
      <c r="B209" s="46" t="s">
        <v>401</v>
      </c>
      <c r="C209" s="47" t="s">
        <v>31</v>
      </c>
      <c r="D209" s="48">
        <v>1.0</v>
      </c>
      <c r="E209" s="48" t="str">
        <f>[1]CPUs!I2035</f>
        <v>#ERROR!</v>
      </c>
      <c r="F209" s="48" t="str">
        <f>[1]CPUs!J2057</f>
        <v>#ERROR!</v>
      </c>
      <c r="G209" s="48" t="str">
        <f t="shared" si="172"/>
        <v>#ERROR!</v>
      </c>
      <c r="H209" s="48">
        <v>0.0</v>
      </c>
      <c r="I209" s="48" t="str">
        <f>[1]CPUs!O209</f>
        <v>#ERROR!</v>
      </c>
      <c r="J209" s="48" t="str">
        <f t="shared" si="173"/>
        <v>#ERROR!</v>
      </c>
      <c r="K209" s="48" t="str">
        <f t="shared" si="174"/>
        <v>#ERROR!</v>
      </c>
      <c r="L209" s="48" t="str">
        <f t="shared" si="175"/>
        <v>#ERROR!</v>
      </c>
      <c r="M209" s="48" t="str">
        <f t="shared" si="176"/>
        <v>#ERROR!</v>
      </c>
      <c r="N209" s="45" t="str">
        <f t="shared" si="177"/>
        <v>#ERROR!</v>
      </c>
      <c r="O209" s="3"/>
    </row>
    <row r="210" ht="39.0" customHeight="1">
      <c r="A210" s="46" t="s">
        <v>422</v>
      </c>
      <c r="B210" s="46" t="s">
        <v>423</v>
      </c>
      <c r="C210" s="47" t="s">
        <v>31</v>
      </c>
      <c r="D210" s="48">
        <v>1.0</v>
      </c>
      <c r="E210" s="48" t="str">
        <f>[1]CPUs!I2062</f>
        <v>#ERROR!</v>
      </c>
      <c r="F210" s="48" t="str">
        <f>[1]CPUs!J2067</f>
        <v>#ERROR!</v>
      </c>
      <c r="G210" s="48" t="str">
        <f t="shared" si="172"/>
        <v>#ERROR!</v>
      </c>
      <c r="H210" s="48">
        <v>0.0</v>
      </c>
      <c r="I210" s="48" t="str">
        <f>[1]CPUs!O210</f>
        <v>#ERROR!</v>
      </c>
      <c r="J210" s="48" t="str">
        <f t="shared" si="173"/>
        <v>#ERROR!</v>
      </c>
      <c r="K210" s="48" t="str">
        <f t="shared" si="174"/>
        <v>#ERROR!</v>
      </c>
      <c r="L210" s="48" t="str">
        <f t="shared" si="175"/>
        <v>#ERROR!</v>
      </c>
      <c r="M210" s="48" t="str">
        <f t="shared" si="176"/>
        <v>#ERROR!</v>
      </c>
      <c r="N210" s="45" t="str">
        <f t="shared" si="177"/>
        <v>#ERROR!</v>
      </c>
      <c r="O210" s="3"/>
    </row>
    <row r="211" ht="24.0" customHeight="1">
      <c r="A211" s="51" t="s">
        <v>424</v>
      </c>
      <c r="B211" s="51" t="s">
        <v>425</v>
      </c>
      <c r="C211" s="51"/>
      <c r="D211" s="55"/>
      <c r="E211" s="54"/>
      <c r="F211" s="54"/>
      <c r="G211" s="55" t="str">
        <f>G212+G218+G235+G265+G273+G285+G297+G307</f>
        <v>#ERROR!</v>
      </c>
      <c r="H211" s="55"/>
      <c r="I211" s="54"/>
      <c r="J211" s="55"/>
      <c r="K211" s="55" t="str">
        <f t="shared" ref="K211:M211" si="178">K212+K218+K235+K265+K273+K285+K297+K307</f>
        <v>#ERROR!</v>
      </c>
      <c r="L211" s="55" t="str">
        <f t="shared" si="178"/>
        <v>#ERROR!</v>
      </c>
      <c r="M211" s="55" t="str">
        <f t="shared" si="178"/>
        <v>#ERROR!</v>
      </c>
      <c r="N211" s="45"/>
      <c r="O211" s="3"/>
    </row>
    <row r="212" ht="24.0" customHeight="1">
      <c r="A212" s="51" t="s">
        <v>426</v>
      </c>
      <c r="B212" s="51" t="s">
        <v>427</v>
      </c>
      <c r="C212" s="51"/>
      <c r="D212" s="55"/>
      <c r="E212" s="54"/>
      <c r="F212" s="54"/>
      <c r="G212" s="55" t="str">
        <f>SUM(G213:G217)</f>
        <v>#ERROR!</v>
      </c>
      <c r="H212" s="55"/>
      <c r="I212" s="54"/>
      <c r="J212" s="55"/>
      <c r="K212" s="55" t="str">
        <f t="shared" ref="K212:M212" si="179">SUM(K213:K217)</f>
        <v>#ERROR!</v>
      </c>
      <c r="L212" s="55" t="str">
        <f t="shared" si="179"/>
        <v>#ERROR!</v>
      </c>
      <c r="M212" s="55" t="str">
        <f t="shared" si="179"/>
        <v>#ERROR!</v>
      </c>
      <c r="N212" s="45"/>
      <c r="O212" s="3"/>
    </row>
    <row r="213" ht="64.5" customHeight="1">
      <c r="A213" s="46" t="s">
        <v>428</v>
      </c>
      <c r="B213" s="46" t="s">
        <v>429</v>
      </c>
      <c r="C213" s="47" t="s">
        <v>31</v>
      </c>
      <c r="D213" s="48">
        <v>889.0</v>
      </c>
      <c r="E213" s="48" t="str">
        <f>[1]CPUs!I2070</f>
        <v>#ERROR!</v>
      </c>
      <c r="F213" s="48" t="str">
        <f>[1]CPUs!J2082</f>
        <v>#ERROR!</v>
      </c>
      <c r="G213" s="48" t="str">
        <f t="shared" ref="G213:G217" si="180">TRUNC(D213 * F213, 2)</f>
        <v>#ERROR!</v>
      </c>
      <c r="H213" s="48">
        <v>0.0</v>
      </c>
      <c r="I213" s="48" t="str">
        <f>[1]CPUs!O213</f>
        <v>#ERROR!</v>
      </c>
      <c r="J213" s="48" t="str">
        <f t="shared" ref="J213:J217" si="181">H213+I213</f>
        <v>#ERROR!</v>
      </c>
      <c r="K213" s="48" t="str">
        <f t="shared" ref="K213:K217" si="182">H213*F213</f>
        <v>#ERROR!</v>
      </c>
      <c r="L213" s="48" t="str">
        <f t="shared" ref="L213:L217" si="183">I213*F213</f>
        <v>#ERROR!</v>
      </c>
      <c r="M213" s="48" t="str">
        <f t="shared" ref="M213:M217" si="184">J213*F213</f>
        <v>#ERROR!</v>
      </c>
      <c r="N213" s="45" t="str">
        <f t="shared" ref="N213:N217" si="185">J213/D213</f>
        <v>#ERROR!</v>
      </c>
      <c r="O213" s="3"/>
    </row>
    <row r="214" ht="64.5" customHeight="1">
      <c r="A214" s="46" t="s">
        <v>430</v>
      </c>
      <c r="B214" s="46" t="s">
        <v>431</v>
      </c>
      <c r="C214" s="47" t="s">
        <v>31</v>
      </c>
      <c r="D214" s="48">
        <v>134.0</v>
      </c>
      <c r="E214" s="48" t="str">
        <f>[1]CPUs!I2085</f>
        <v>#ERROR!</v>
      </c>
      <c r="F214" s="48" t="str">
        <f>[1]CPUs!J2095</f>
        <v>#ERROR!</v>
      </c>
      <c r="G214" s="48" t="str">
        <f t="shared" si="180"/>
        <v>#ERROR!</v>
      </c>
      <c r="H214" s="48">
        <v>0.0</v>
      </c>
      <c r="I214" s="48" t="str">
        <f>[1]CPUs!O214</f>
        <v>#ERROR!</v>
      </c>
      <c r="J214" s="48" t="str">
        <f t="shared" si="181"/>
        <v>#ERROR!</v>
      </c>
      <c r="K214" s="48" t="str">
        <f t="shared" si="182"/>
        <v>#ERROR!</v>
      </c>
      <c r="L214" s="48" t="str">
        <f t="shared" si="183"/>
        <v>#ERROR!</v>
      </c>
      <c r="M214" s="48" t="str">
        <f t="shared" si="184"/>
        <v>#ERROR!</v>
      </c>
      <c r="N214" s="45" t="str">
        <f t="shared" si="185"/>
        <v>#ERROR!</v>
      </c>
      <c r="O214" s="3"/>
    </row>
    <row r="215" ht="64.5" customHeight="1">
      <c r="A215" s="46" t="s">
        <v>432</v>
      </c>
      <c r="B215" s="46" t="s">
        <v>433</v>
      </c>
      <c r="C215" s="47" t="s">
        <v>31</v>
      </c>
      <c r="D215" s="48">
        <v>773.0</v>
      </c>
      <c r="E215" s="48" t="str">
        <f>[1]CPUs!I2098</f>
        <v>#ERROR!</v>
      </c>
      <c r="F215" s="48" t="str">
        <f>[1]CPUs!J2108</f>
        <v>#ERROR!</v>
      </c>
      <c r="G215" s="48" t="str">
        <f t="shared" si="180"/>
        <v>#ERROR!</v>
      </c>
      <c r="H215" s="48">
        <v>0.0</v>
      </c>
      <c r="I215" s="48" t="str">
        <f>[1]CPUs!O215</f>
        <v>#ERROR!</v>
      </c>
      <c r="J215" s="48" t="str">
        <f t="shared" si="181"/>
        <v>#ERROR!</v>
      </c>
      <c r="K215" s="48" t="str">
        <f t="shared" si="182"/>
        <v>#ERROR!</v>
      </c>
      <c r="L215" s="48" t="str">
        <f t="shared" si="183"/>
        <v>#ERROR!</v>
      </c>
      <c r="M215" s="48" t="str">
        <f t="shared" si="184"/>
        <v>#ERROR!</v>
      </c>
      <c r="N215" s="45" t="str">
        <f t="shared" si="185"/>
        <v>#ERROR!</v>
      </c>
      <c r="O215" s="3"/>
    </row>
    <row r="216" ht="78.0" customHeight="1">
      <c r="A216" s="46" t="s">
        <v>434</v>
      </c>
      <c r="B216" s="46" t="s">
        <v>435</v>
      </c>
      <c r="C216" s="47" t="s">
        <v>31</v>
      </c>
      <c r="D216" s="48">
        <v>25.0</v>
      </c>
      <c r="E216" s="48" t="str">
        <f>[1]CPUs!I2111</f>
        <v>#ERROR!</v>
      </c>
      <c r="F216" s="48" t="str">
        <f>[1]CPUs!J2123</f>
        <v>#ERROR!</v>
      </c>
      <c r="G216" s="48" t="str">
        <f t="shared" si="180"/>
        <v>#ERROR!</v>
      </c>
      <c r="H216" s="48">
        <v>0.0</v>
      </c>
      <c r="I216" s="48" t="str">
        <f>[1]CPUs!O216</f>
        <v>#ERROR!</v>
      </c>
      <c r="J216" s="48" t="str">
        <f t="shared" si="181"/>
        <v>#ERROR!</v>
      </c>
      <c r="K216" s="48" t="str">
        <f t="shared" si="182"/>
        <v>#ERROR!</v>
      </c>
      <c r="L216" s="48" t="str">
        <f t="shared" si="183"/>
        <v>#ERROR!</v>
      </c>
      <c r="M216" s="48" t="str">
        <f t="shared" si="184"/>
        <v>#ERROR!</v>
      </c>
      <c r="N216" s="45" t="str">
        <f t="shared" si="185"/>
        <v>#ERROR!</v>
      </c>
      <c r="O216" s="3"/>
    </row>
    <row r="217" ht="64.5" customHeight="1">
      <c r="A217" s="46" t="s">
        <v>436</v>
      </c>
      <c r="B217" s="46" t="s">
        <v>437</v>
      </c>
      <c r="C217" s="47" t="s">
        <v>31</v>
      </c>
      <c r="D217" s="48">
        <v>4.0</v>
      </c>
      <c r="E217" s="48" t="str">
        <f>[1]CPUs!I2126</f>
        <v>#ERROR!</v>
      </c>
      <c r="F217" s="48" t="str">
        <f>[1]CPUs!J2136</f>
        <v>#ERROR!</v>
      </c>
      <c r="G217" s="48" t="str">
        <f t="shared" si="180"/>
        <v>#ERROR!</v>
      </c>
      <c r="H217" s="48">
        <v>0.0</v>
      </c>
      <c r="I217" s="48" t="str">
        <f>[1]CPUs!O217</f>
        <v>#ERROR!</v>
      </c>
      <c r="J217" s="48" t="str">
        <f t="shared" si="181"/>
        <v>#ERROR!</v>
      </c>
      <c r="K217" s="48" t="str">
        <f t="shared" si="182"/>
        <v>#ERROR!</v>
      </c>
      <c r="L217" s="48" t="str">
        <f t="shared" si="183"/>
        <v>#ERROR!</v>
      </c>
      <c r="M217" s="48" t="str">
        <f t="shared" si="184"/>
        <v>#ERROR!</v>
      </c>
      <c r="N217" s="45" t="str">
        <f t="shared" si="185"/>
        <v>#ERROR!</v>
      </c>
      <c r="O217" s="3"/>
    </row>
    <row r="218" ht="24.0" customHeight="1">
      <c r="A218" s="51" t="s">
        <v>438</v>
      </c>
      <c r="B218" s="51" t="s">
        <v>439</v>
      </c>
      <c r="C218" s="51"/>
      <c r="D218" s="55"/>
      <c r="E218" s="54"/>
      <c r="F218" s="54"/>
      <c r="G218" s="55" t="str">
        <f>SUM(G219:G234)</f>
        <v>#ERROR!</v>
      </c>
      <c r="H218" s="55"/>
      <c r="I218" s="54"/>
      <c r="J218" s="55"/>
      <c r="K218" s="55" t="str">
        <f t="shared" ref="K218:M218" si="186">SUM(K219:K234)</f>
        <v>#ERROR!</v>
      </c>
      <c r="L218" s="55" t="str">
        <f t="shared" si="186"/>
        <v>#ERROR!</v>
      </c>
      <c r="M218" s="55" t="str">
        <f t="shared" si="186"/>
        <v>#ERROR!</v>
      </c>
      <c r="N218" s="45"/>
      <c r="O218" s="3"/>
    </row>
    <row r="219" ht="25.5" customHeight="1">
      <c r="A219" s="46" t="s">
        <v>440</v>
      </c>
      <c r="B219" s="46" t="s">
        <v>441</v>
      </c>
      <c r="C219" s="47" t="s">
        <v>31</v>
      </c>
      <c r="D219" s="48">
        <v>1.0</v>
      </c>
      <c r="E219" s="48" t="str">
        <f>[1]CPUs!I2139</f>
        <v>#ERROR!</v>
      </c>
      <c r="F219" s="48" t="str">
        <f>[1]CPUs!J2145</f>
        <v>#ERROR!</v>
      </c>
      <c r="G219" s="48" t="str">
        <f t="shared" ref="G219:G234" si="187">TRUNC(D219 * F219, 2)</f>
        <v>#ERROR!</v>
      </c>
      <c r="H219" s="48">
        <v>0.0</v>
      </c>
      <c r="I219" s="48" t="str">
        <f>[1]CPUs!O219</f>
        <v>#ERROR!</v>
      </c>
      <c r="J219" s="48" t="str">
        <f t="shared" ref="J219:J234" si="188">H219+I219</f>
        <v>#ERROR!</v>
      </c>
      <c r="K219" s="48" t="str">
        <f t="shared" ref="K219:K234" si="189">H219*F219</f>
        <v>#ERROR!</v>
      </c>
      <c r="L219" s="48" t="str">
        <f t="shared" ref="L219:L234" si="190">I219*F219</f>
        <v>#ERROR!</v>
      </c>
      <c r="M219" s="48" t="str">
        <f t="shared" ref="M219:M234" si="191">J219*F219</f>
        <v>#ERROR!</v>
      </c>
      <c r="N219" s="45" t="str">
        <f t="shared" ref="N219:N234" si="192">J219/D219</f>
        <v>#ERROR!</v>
      </c>
      <c r="O219" s="3"/>
    </row>
    <row r="220" ht="51.75" customHeight="1">
      <c r="A220" s="46" t="s">
        <v>442</v>
      </c>
      <c r="B220" s="46" t="s">
        <v>443</v>
      </c>
      <c r="C220" s="47" t="s">
        <v>31</v>
      </c>
      <c r="D220" s="48">
        <v>21.0</v>
      </c>
      <c r="E220" s="48" t="str">
        <f>[1]CPUs!I2148</f>
        <v>#ERROR!</v>
      </c>
      <c r="F220" s="48" t="str">
        <f>[1]CPUs!J2154</f>
        <v>#ERROR!</v>
      </c>
      <c r="G220" s="48" t="str">
        <f t="shared" si="187"/>
        <v>#ERROR!</v>
      </c>
      <c r="H220" s="48">
        <v>0.0</v>
      </c>
      <c r="I220" s="48" t="str">
        <f>[1]CPUs!O220</f>
        <v>#ERROR!</v>
      </c>
      <c r="J220" s="48" t="str">
        <f t="shared" si="188"/>
        <v>#ERROR!</v>
      </c>
      <c r="K220" s="48" t="str">
        <f t="shared" si="189"/>
        <v>#ERROR!</v>
      </c>
      <c r="L220" s="48" t="str">
        <f t="shared" si="190"/>
        <v>#ERROR!</v>
      </c>
      <c r="M220" s="48" t="str">
        <f t="shared" si="191"/>
        <v>#ERROR!</v>
      </c>
      <c r="N220" s="45" t="str">
        <f t="shared" si="192"/>
        <v>#ERROR!</v>
      </c>
      <c r="O220" s="3"/>
    </row>
    <row r="221" ht="51.75" customHeight="1">
      <c r="A221" s="46" t="s">
        <v>444</v>
      </c>
      <c r="B221" s="46" t="s">
        <v>445</v>
      </c>
      <c r="C221" s="47" t="s">
        <v>31</v>
      </c>
      <c r="D221" s="48">
        <v>3.0</v>
      </c>
      <c r="E221" s="48" t="str">
        <f>[1]CPUs!I2157</f>
        <v>#ERROR!</v>
      </c>
      <c r="F221" s="48" t="str">
        <f>[1]CPUs!J2163</f>
        <v>#ERROR!</v>
      </c>
      <c r="G221" s="48" t="str">
        <f t="shared" si="187"/>
        <v>#ERROR!</v>
      </c>
      <c r="H221" s="48">
        <v>0.0</v>
      </c>
      <c r="I221" s="48" t="str">
        <f>[1]CPUs!O221</f>
        <v>#ERROR!</v>
      </c>
      <c r="J221" s="48" t="str">
        <f t="shared" si="188"/>
        <v>#ERROR!</v>
      </c>
      <c r="K221" s="48" t="str">
        <f t="shared" si="189"/>
        <v>#ERROR!</v>
      </c>
      <c r="L221" s="48" t="str">
        <f t="shared" si="190"/>
        <v>#ERROR!</v>
      </c>
      <c r="M221" s="48" t="str">
        <f t="shared" si="191"/>
        <v>#ERROR!</v>
      </c>
      <c r="N221" s="45" t="str">
        <f t="shared" si="192"/>
        <v>#ERROR!</v>
      </c>
      <c r="O221" s="3"/>
    </row>
    <row r="222" ht="51.75" customHeight="1">
      <c r="A222" s="46" t="s">
        <v>446</v>
      </c>
      <c r="B222" s="46" t="s">
        <v>447</v>
      </c>
      <c r="C222" s="47" t="s">
        <v>31</v>
      </c>
      <c r="D222" s="48">
        <v>2.0</v>
      </c>
      <c r="E222" s="48" t="str">
        <f>[1]CPUs!I2166</f>
        <v>#ERROR!</v>
      </c>
      <c r="F222" s="48" t="str">
        <f>[1]CPUs!J2172</f>
        <v>#ERROR!</v>
      </c>
      <c r="G222" s="48" t="str">
        <f t="shared" si="187"/>
        <v>#ERROR!</v>
      </c>
      <c r="H222" s="48">
        <v>0.0</v>
      </c>
      <c r="I222" s="48" t="str">
        <f>[1]CPUs!O222</f>
        <v>#ERROR!</v>
      </c>
      <c r="J222" s="48" t="str">
        <f t="shared" si="188"/>
        <v>#ERROR!</v>
      </c>
      <c r="K222" s="48" t="str">
        <f t="shared" si="189"/>
        <v>#ERROR!</v>
      </c>
      <c r="L222" s="48" t="str">
        <f t="shared" si="190"/>
        <v>#ERROR!</v>
      </c>
      <c r="M222" s="48" t="str">
        <f t="shared" si="191"/>
        <v>#ERROR!</v>
      </c>
      <c r="N222" s="45" t="str">
        <f t="shared" si="192"/>
        <v>#ERROR!</v>
      </c>
      <c r="O222" s="3"/>
    </row>
    <row r="223" ht="51.75" customHeight="1">
      <c r="A223" s="46" t="s">
        <v>448</v>
      </c>
      <c r="B223" s="46" t="s">
        <v>449</v>
      </c>
      <c r="C223" s="47" t="s">
        <v>31</v>
      </c>
      <c r="D223" s="48">
        <v>6.0</v>
      </c>
      <c r="E223" s="48" t="str">
        <f>[1]CPUs!I2175</f>
        <v>#ERROR!</v>
      </c>
      <c r="F223" s="48" t="str">
        <f>[1]CPUs!J2181</f>
        <v>#ERROR!</v>
      </c>
      <c r="G223" s="48" t="str">
        <f t="shared" si="187"/>
        <v>#ERROR!</v>
      </c>
      <c r="H223" s="48">
        <v>0.0</v>
      </c>
      <c r="I223" s="48" t="str">
        <f>[1]CPUs!O223</f>
        <v>#ERROR!</v>
      </c>
      <c r="J223" s="48" t="str">
        <f t="shared" si="188"/>
        <v>#ERROR!</v>
      </c>
      <c r="K223" s="48" t="str">
        <f t="shared" si="189"/>
        <v>#ERROR!</v>
      </c>
      <c r="L223" s="48" t="str">
        <f t="shared" si="190"/>
        <v>#ERROR!</v>
      </c>
      <c r="M223" s="48" t="str">
        <f t="shared" si="191"/>
        <v>#ERROR!</v>
      </c>
      <c r="N223" s="45" t="str">
        <f t="shared" si="192"/>
        <v>#ERROR!</v>
      </c>
      <c r="O223" s="3"/>
    </row>
    <row r="224" ht="39.0" customHeight="1">
      <c r="A224" s="46" t="s">
        <v>450</v>
      </c>
      <c r="B224" s="46" t="s">
        <v>451</v>
      </c>
      <c r="C224" s="47" t="s">
        <v>31</v>
      </c>
      <c r="D224" s="48">
        <v>1.0</v>
      </c>
      <c r="E224" s="48" t="str">
        <f>[1]CPUs!I2184</f>
        <v>#ERROR!</v>
      </c>
      <c r="F224" s="48" t="str">
        <f>[1]CPUs!J2190</f>
        <v>#ERROR!</v>
      </c>
      <c r="G224" s="48" t="str">
        <f t="shared" si="187"/>
        <v>#ERROR!</v>
      </c>
      <c r="H224" s="48">
        <v>0.0</v>
      </c>
      <c r="I224" s="48" t="str">
        <f>[1]CPUs!O224</f>
        <v>#ERROR!</v>
      </c>
      <c r="J224" s="48" t="str">
        <f t="shared" si="188"/>
        <v>#ERROR!</v>
      </c>
      <c r="K224" s="48" t="str">
        <f t="shared" si="189"/>
        <v>#ERROR!</v>
      </c>
      <c r="L224" s="48" t="str">
        <f t="shared" si="190"/>
        <v>#ERROR!</v>
      </c>
      <c r="M224" s="48" t="str">
        <f t="shared" si="191"/>
        <v>#ERROR!</v>
      </c>
      <c r="N224" s="45" t="str">
        <f t="shared" si="192"/>
        <v>#ERROR!</v>
      </c>
      <c r="O224" s="3"/>
    </row>
    <row r="225" ht="39.0" customHeight="1">
      <c r="A225" s="46" t="s">
        <v>452</v>
      </c>
      <c r="B225" s="46" t="s">
        <v>453</v>
      </c>
      <c r="C225" s="47" t="s">
        <v>31</v>
      </c>
      <c r="D225" s="48">
        <v>5.0</v>
      </c>
      <c r="E225" s="48" t="str">
        <f>[1]CPUs!I2193</f>
        <v>#ERROR!</v>
      </c>
      <c r="F225" s="48" t="str">
        <f>[1]CPUs!J2199</f>
        <v>#ERROR!</v>
      </c>
      <c r="G225" s="48" t="str">
        <f t="shared" si="187"/>
        <v>#ERROR!</v>
      </c>
      <c r="H225" s="48">
        <v>0.0</v>
      </c>
      <c r="I225" s="48" t="str">
        <f>[1]CPUs!O225</f>
        <v>#ERROR!</v>
      </c>
      <c r="J225" s="48" t="str">
        <f t="shared" si="188"/>
        <v>#ERROR!</v>
      </c>
      <c r="K225" s="48" t="str">
        <f t="shared" si="189"/>
        <v>#ERROR!</v>
      </c>
      <c r="L225" s="48" t="str">
        <f t="shared" si="190"/>
        <v>#ERROR!</v>
      </c>
      <c r="M225" s="48" t="str">
        <f t="shared" si="191"/>
        <v>#ERROR!</v>
      </c>
      <c r="N225" s="45" t="str">
        <f t="shared" si="192"/>
        <v>#ERROR!</v>
      </c>
      <c r="O225" s="3"/>
    </row>
    <row r="226" ht="39.0" customHeight="1">
      <c r="A226" s="46" t="s">
        <v>454</v>
      </c>
      <c r="B226" s="46" t="s">
        <v>455</v>
      </c>
      <c r="C226" s="47" t="s">
        <v>31</v>
      </c>
      <c r="D226" s="48">
        <v>2.0</v>
      </c>
      <c r="E226" s="48" t="str">
        <f>[1]CPUs!I2202</f>
        <v>#ERROR!</v>
      </c>
      <c r="F226" s="48" t="str">
        <f>[1]CPUs!J2205</f>
        <v>#ERROR!</v>
      </c>
      <c r="G226" s="48" t="str">
        <f t="shared" si="187"/>
        <v>#ERROR!</v>
      </c>
      <c r="H226" s="48">
        <v>0.0</v>
      </c>
      <c r="I226" s="48" t="str">
        <f>[1]CPUs!O226</f>
        <v>#ERROR!</v>
      </c>
      <c r="J226" s="48" t="str">
        <f t="shared" si="188"/>
        <v>#ERROR!</v>
      </c>
      <c r="K226" s="48" t="str">
        <f t="shared" si="189"/>
        <v>#ERROR!</v>
      </c>
      <c r="L226" s="48" t="str">
        <f t="shared" si="190"/>
        <v>#ERROR!</v>
      </c>
      <c r="M226" s="48" t="str">
        <f t="shared" si="191"/>
        <v>#ERROR!</v>
      </c>
      <c r="N226" s="45" t="str">
        <f t="shared" si="192"/>
        <v>#ERROR!</v>
      </c>
      <c r="O226" s="3"/>
    </row>
    <row r="227" ht="39.0" customHeight="1">
      <c r="A227" s="46" t="s">
        <v>456</v>
      </c>
      <c r="B227" s="46" t="s">
        <v>457</v>
      </c>
      <c r="C227" s="47" t="s">
        <v>31</v>
      </c>
      <c r="D227" s="48">
        <v>1.0</v>
      </c>
      <c r="E227" s="48" t="str">
        <f>[1]CPUs!I2208</f>
        <v>#ERROR!</v>
      </c>
      <c r="F227" s="48" t="str">
        <f>[1]CPUs!J2211</f>
        <v>#ERROR!</v>
      </c>
      <c r="G227" s="48" t="str">
        <f t="shared" si="187"/>
        <v>#ERROR!</v>
      </c>
      <c r="H227" s="48">
        <v>0.0</v>
      </c>
      <c r="I227" s="48" t="str">
        <f>[1]CPUs!O227</f>
        <v>#ERROR!</v>
      </c>
      <c r="J227" s="48" t="str">
        <f t="shared" si="188"/>
        <v>#ERROR!</v>
      </c>
      <c r="K227" s="48" t="str">
        <f t="shared" si="189"/>
        <v>#ERROR!</v>
      </c>
      <c r="L227" s="48" t="str">
        <f t="shared" si="190"/>
        <v>#ERROR!</v>
      </c>
      <c r="M227" s="48" t="str">
        <f t="shared" si="191"/>
        <v>#ERROR!</v>
      </c>
      <c r="N227" s="45" t="str">
        <f t="shared" si="192"/>
        <v>#ERROR!</v>
      </c>
      <c r="O227" s="3"/>
    </row>
    <row r="228" ht="39.0" customHeight="1">
      <c r="A228" s="46" t="s">
        <v>458</v>
      </c>
      <c r="B228" s="46" t="s">
        <v>459</v>
      </c>
      <c r="C228" s="47" t="s">
        <v>31</v>
      </c>
      <c r="D228" s="48">
        <v>1.0</v>
      </c>
      <c r="E228" s="48" t="str">
        <f>[1]CPUs!I2214</f>
        <v>#ERROR!</v>
      </c>
      <c r="F228" s="48" t="str">
        <f>[1]CPUs!J2217</f>
        <v>#ERROR!</v>
      </c>
      <c r="G228" s="48" t="str">
        <f t="shared" si="187"/>
        <v>#ERROR!</v>
      </c>
      <c r="H228" s="48">
        <v>0.0</v>
      </c>
      <c r="I228" s="48" t="str">
        <f>[1]CPUs!O228</f>
        <v>#ERROR!</v>
      </c>
      <c r="J228" s="48" t="str">
        <f t="shared" si="188"/>
        <v>#ERROR!</v>
      </c>
      <c r="K228" s="48" t="str">
        <f t="shared" si="189"/>
        <v>#ERROR!</v>
      </c>
      <c r="L228" s="48" t="str">
        <f t="shared" si="190"/>
        <v>#ERROR!</v>
      </c>
      <c r="M228" s="48" t="str">
        <f t="shared" si="191"/>
        <v>#ERROR!</v>
      </c>
      <c r="N228" s="45" t="str">
        <f t="shared" si="192"/>
        <v>#ERROR!</v>
      </c>
      <c r="O228" s="3"/>
    </row>
    <row r="229" ht="25.5" customHeight="1">
      <c r="A229" s="46" t="s">
        <v>460</v>
      </c>
      <c r="B229" s="46" t="s">
        <v>461</v>
      </c>
      <c r="C229" s="47" t="s">
        <v>31</v>
      </c>
      <c r="D229" s="48">
        <v>7.0</v>
      </c>
      <c r="E229" s="48" t="str">
        <f>[1]CPUs!I2220</f>
        <v>#ERROR!</v>
      </c>
      <c r="F229" s="48" t="str">
        <f>[1]CPUs!J2223</f>
        <v>#ERROR!</v>
      </c>
      <c r="G229" s="48" t="str">
        <f t="shared" si="187"/>
        <v>#ERROR!</v>
      </c>
      <c r="H229" s="48">
        <v>0.0</v>
      </c>
      <c r="I229" s="48" t="str">
        <f>[1]CPUs!O229</f>
        <v>#ERROR!</v>
      </c>
      <c r="J229" s="48" t="str">
        <f t="shared" si="188"/>
        <v>#ERROR!</v>
      </c>
      <c r="K229" s="48" t="str">
        <f t="shared" si="189"/>
        <v>#ERROR!</v>
      </c>
      <c r="L229" s="48" t="str">
        <f t="shared" si="190"/>
        <v>#ERROR!</v>
      </c>
      <c r="M229" s="48" t="str">
        <f t="shared" si="191"/>
        <v>#ERROR!</v>
      </c>
      <c r="N229" s="45" t="str">
        <f t="shared" si="192"/>
        <v>#ERROR!</v>
      </c>
      <c r="O229" s="3"/>
    </row>
    <row r="230" ht="39.0" customHeight="1">
      <c r="A230" s="46" t="s">
        <v>462</v>
      </c>
      <c r="B230" s="46" t="s">
        <v>463</v>
      </c>
      <c r="C230" s="47" t="s">
        <v>31</v>
      </c>
      <c r="D230" s="48">
        <v>25.0</v>
      </c>
      <c r="E230" s="48" t="str">
        <f>[1]CPUs!I2226</f>
        <v>#ERROR!</v>
      </c>
      <c r="F230" s="48" t="str">
        <f>[1]CPUs!J2229</f>
        <v>#ERROR!</v>
      </c>
      <c r="G230" s="48" t="str">
        <f t="shared" si="187"/>
        <v>#ERROR!</v>
      </c>
      <c r="H230" s="48">
        <v>0.0</v>
      </c>
      <c r="I230" s="48" t="str">
        <f>[1]CPUs!O230</f>
        <v>#ERROR!</v>
      </c>
      <c r="J230" s="48" t="str">
        <f t="shared" si="188"/>
        <v>#ERROR!</v>
      </c>
      <c r="K230" s="48" t="str">
        <f t="shared" si="189"/>
        <v>#ERROR!</v>
      </c>
      <c r="L230" s="48" t="str">
        <f t="shared" si="190"/>
        <v>#ERROR!</v>
      </c>
      <c r="M230" s="48" t="str">
        <f t="shared" si="191"/>
        <v>#ERROR!</v>
      </c>
      <c r="N230" s="45" t="str">
        <f t="shared" si="192"/>
        <v>#ERROR!</v>
      </c>
      <c r="O230" s="3"/>
    </row>
    <row r="231" ht="25.5" customHeight="1">
      <c r="A231" s="46" t="s">
        <v>464</v>
      </c>
      <c r="B231" s="46" t="s">
        <v>465</v>
      </c>
      <c r="C231" s="47" t="s">
        <v>31</v>
      </c>
      <c r="D231" s="48">
        <v>3.0</v>
      </c>
      <c r="E231" s="48" t="str">
        <f>[1]CPUs!I2233</f>
        <v>#ERROR!</v>
      </c>
      <c r="F231" s="48" t="str">
        <f>[1]CPUs!J2238</f>
        <v>#ERROR!</v>
      </c>
      <c r="G231" s="48" t="str">
        <f t="shared" si="187"/>
        <v>#ERROR!</v>
      </c>
      <c r="H231" s="48">
        <v>0.0</v>
      </c>
      <c r="I231" s="48" t="str">
        <f>[1]CPUs!O231</f>
        <v>#ERROR!</v>
      </c>
      <c r="J231" s="48" t="str">
        <f t="shared" si="188"/>
        <v>#ERROR!</v>
      </c>
      <c r="K231" s="48" t="str">
        <f t="shared" si="189"/>
        <v>#ERROR!</v>
      </c>
      <c r="L231" s="48" t="str">
        <f t="shared" si="190"/>
        <v>#ERROR!</v>
      </c>
      <c r="M231" s="48" t="str">
        <f t="shared" si="191"/>
        <v>#ERROR!</v>
      </c>
      <c r="N231" s="45" t="str">
        <f t="shared" si="192"/>
        <v>#ERROR!</v>
      </c>
      <c r="O231" s="3"/>
    </row>
    <row r="232" ht="24.0" customHeight="1">
      <c r="A232" s="46" t="s">
        <v>466</v>
      </c>
      <c r="B232" s="46" t="s">
        <v>467</v>
      </c>
      <c r="C232" s="47" t="s">
        <v>31</v>
      </c>
      <c r="D232" s="48">
        <v>7.0</v>
      </c>
      <c r="E232" s="48" t="str">
        <f>[1]CPUs!I2241</f>
        <v>#ERROR!</v>
      </c>
      <c r="F232" s="48" t="str">
        <f>[1]CPUs!J2246</f>
        <v>#ERROR!</v>
      </c>
      <c r="G232" s="48" t="str">
        <f t="shared" si="187"/>
        <v>#ERROR!</v>
      </c>
      <c r="H232" s="48">
        <v>0.0</v>
      </c>
      <c r="I232" s="48" t="str">
        <f>[1]CPUs!O232</f>
        <v>#ERROR!</v>
      </c>
      <c r="J232" s="48" t="str">
        <f t="shared" si="188"/>
        <v>#ERROR!</v>
      </c>
      <c r="K232" s="48" t="str">
        <f t="shared" si="189"/>
        <v>#ERROR!</v>
      </c>
      <c r="L232" s="48" t="str">
        <f t="shared" si="190"/>
        <v>#ERROR!</v>
      </c>
      <c r="M232" s="48" t="str">
        <f t="shared" si="191"/>
        <v>#ERROR!</v>
      </c>
      <c r="N232" s="45" t="str">
        <f t="shared" si="192"/>
        <v>#ERROR!</v>
      </c>
      <c r="O232" s="3"/>
    </row>
    <row r="233" ht="25.5" customHeight="1">
      <c r="A233" s="46" t="s">
        <v>468</v>
      </c>
      <c r="B233" s="46" t="s">
        <v>469</v>
      </c>
      <c r="C233" s="47" t="s">
        <v>31</v>
      </c>
      <c r="D233" s="48">
        <v>1.0</v>
      </c>
      <c r="E233" s="48" t="str">
        <f>[1]CPUs!I2249</f>
        <v>#ERROR!</v>
      </c>
      <c r="F233" s="48" t="str">
        <f>[1]CPUs!J2254</f>
        <v>#ERROR!</v>
      </c>
      <c r="G233" s="48" t="str">
        <f t="shared" si="187"/>
        <v>#ERROR!</v>
      </c>
      <c r="H233" s="48">
        <v>0.0</v>
      </c>
      <c r="I233" s="48" t="str">
        <f>[1]CPUs!O233</f>
        <v>#ERROR!</v>
      </c>
      <c r="J233" s="48" t="str">
        <f t="shared" si="188"/>
        <v>#ERROR!</v>
      </c>
      <c r="K233" s="48" t="str">
        <f t="shared" si="189"/>
        <v>#ERROR!</v>
      </c>
      <c r="L233" s="48" t="str">
        <f t="shared" si="190"/>
        <v>#ERROR!</v>
      </c>
      <c r="M233" s="48" t="str">
        <f t="shared" si="191"/>
        <v>#ERROR!</v>
      </c>
      <c r="N233" s="45" t="str">
        <f t="shared" si="192"/>
        <v>#ERROR!</v>
      </c>
      <c r="O233" s="3"/>
    </row>
    <row r="234" ht="25.5" customHeight="1">
      <c r="A234" s="46" t="s">
        <v>470</v>
      </c>
      <c r="B234" s="46" t="s">
        <v>471</v>
      </c>
      <c r="C234" s="47" t="s">
        <v>31</v>
      </c>
      <c r="D234" s="48">
        <v>25.0</v>
      </c>
      <c r="E234" s="48" t="str">
        <f>[1]CPUs!I2257</f>
        <v>#ERROR!</v>
      </c>
      <c r="F234" s="48" t="str">
        <f>[1]CPUs!J2262</f>
        <v>#ERROR!</v>
      </c>
      <c r="G234" s="48" t="str">
        <f t="shared" si="187"/>
        <v>#ERROR!</v>
      </c>
      <c r="H234" s="48">
        <v>0.0</v>
      </c>
      <c r="I234" s="48" t="str">
        <f>[1]CPUs!O234</f>
        <v>#ERROR!</v>
      </c>
      <c r="J234" s="48" t="str">
        <f t="shared" si="188"/>
        <v>#ERROR!</v>
      </c>
      <c r="K234" s="48" t="str">
        <f t="shared" si="189"/>
        <v>#ERROR!</v>
      </c>
      <c r="L234" s="48" t="str">
        <f t="shared" si="190"/>
        <v>#ERROR!</v>
      </c>
      <c r="M234" s="48" t="str">
        <f t="shared" si="191"/>
        <v>#ERROR!</v>
      </c>
      <c r="N234" s="45" t="str">
        <f t="shared" si="192"/>
        <v>#ERROR!</v>
      </c>
      <c r="O234" s="3"/>
    </row>
    <row r="235" ht="24.0" customHeight="1">
      <c r="A235" s="51" t="s">
        <v>472</v>
      </c>
      <c r="B235" s="51" t="s">
        <v>473</v>
      </c>
      <c r="C235" s="51"/>
      <c r="D235" s="55"/>
      <c r="E235" s="54"/>
      <c r="F235" s="54"/>
      <c r="G235" s="55" t="str">
        <f>SUM(G236:G264)</f>
        <v>#ERROR!</v>
      </c>
      <c r="H235" s="55"/>
      <c r="I235" s="54"/>
      <c r="J235" s="55"/>
      <c r="K235" s="55" t="str">
        <f t="shared" ref="K235:M235" si="193">SUM(K236:K264)</f>
        <v>#ERROR!</v>
      </c>
      <c r="L235" s="55" t="str">
        <f t="shared" si="193"/>
        <v>#ERROR!</v>
      </c>
      <c r="M235" s="55" t="str">
        <f t="shared" si="193"/>
        <v>#ERROR!</v>
      </c>
      <c r="N235" s="45"/>
      <c r="O235" s="3"/>
    </row>
    <row r="236" ht="39.0" customHeight="1">
      <c r="A236" s="46" t="s">
        <v>474</v>
      </c>
      <c r="B236" s="46" t="s">
        <v>475</v>
      </c>
      <c r="C236" s="47" t="s">
        <v>31</v>
      </c>
      <c r="D236" s="48">
        <v>1.0</v>
      </c>
      <c r="E236" s="48" t="str">
        <f>[1]CPUs!I2265</f>
        <v>#ERROR!</v>
      </c>
      <c r="F236" s="48" t="str">
        <f>[1]CPUs!J2271</f>
        <v>#ERROR!</v>
      </c>
      <c r="G236" s="48" t="str">
        <f t="shared" ref="G236:G264" si="194">TRUNC(D236 * F236, 2)</f>
        <v>#ERROR!</v>
      </c>
      <c r="H236" s="48">
        <v>0.0</v>
      </c>
      <c r="I236" s="48" t="str">
        <f>[1]CPUs!O236</f>
        <v>#ERROR!</v>
      </c>
      <c r="J236" s="48" t="str">
        <f t="shared" ref="J236:J264" si="195">H236+I236</f>
        <v>#ERROR!</v>
      </c>
      <c r="K236" s="48" t="str">
        <f t="shared" ref="K236:K264" si="196">H236*F236</f>
        <v>#ERROR!</v>
      </c>
      <c r="L236" s="48" t="str">
        <f t="shared" ref="L236:L264" si="197">I236*F236</f>
        <v>#ERROR!</v>
      </c>
      <c r="M236" s="48" t="str">
        <f t="shared" ref="M236:M264" si="198">J236*F236</f>
        <v>#ERROR!</v>
      </c>
      <c r="N236" s="45" t="str">
        <f t="shared" ref="N236:N264" si="199">J236/D236</f>
        <v>#ERROR!</v>
      </c>
      <c r="O236" s="3"/>
    </row>
    <row r="237" ht="25.5" customHeight="1">
      <c r="A237" s="46" t="s">
        <v>476</v>
      </c>
      <c r="B237" s="46" t="s">
        <v>477</v>
      </c>
      <c r="C237" s="47" t="s">
        <v>31</v>
      </c>
      <c r="D237" s="48">
        <v>1.0</v>
      </c>
      <c r="E237" s="48" t="str">
        <f>[1]CPUs!I2275</f>
        <v>#ERROR!</v>
      </c>
      <c r="F237" s="48" t="str">
        <f>[1]CPUs!J2278</f>
        <v>#ERROR!</v>
      </c>
      <c r="G237" s="48" t="str">
        <f t="shared" si="194"/>
        <v>#ERROR!</v>
      </c>
      <c r="H237" s="48">
        <v>0.0</v>
      </c>
      <c r="I237" s="48" t="str">
        <f>[1]CPUs!O237</f>
        <v>#ERROR!</v>
      </c>
      <c r="J237" s="48" t="str">
        <f t="shared" si="195"/>
        <v>#ERROR!</v>
      </c>
      <c r="K237" s="48" t="str">
        <f t="shared" si="196"/>
        <v>#ERROR!</v>
      </c>
      <c r="L237" s="48" t="str">
        <f t="shared" si="197"/>
        <v>#ERROR!</v>
      </c>
      <c r="M237" s="48" t="str">
        <f t="shared" si="198"/>
        <v>#ERROR!</v>
      </c>
      <c r="N237" s="45" t="str">
        <f t="shared" si="199"/>
        <v>#ERROR!</v>
      </c>
      <c r="O237" s="3"/>
    </row>
    <row r="238" ht="25.5" customHeight="1">
      <c r="A238" s="46" t="s">
        <v>478</v>
      </c>
      <c r="B238" s="46" t="s">
        <v>479</v>
      </c>
      <c r="C238" s="47" t="s">
        <v>31</v>
      </c>
      <c r="D238" s="48">
        <v>9.0</v>
      </c>
      <c r="E238" s="48" t="str">
        <f>[1]CPUs!I2282</f>
        <v>#ERROR!</v>
      </c>
      <c r="F238" s="48" t="str">
        <f>[1]CPUs!J2288</f>
        <v>#ERROR!</v>
      </c>
      <c r="G238" s="48" t="str">
        <f t="shared" si="194"/>
        <v>#ERROR!</v>
      </c>
      <c r="H238" s="48">
        <v>0.0</v>
      </c>
      <c r="I238" s="48" t="str">
        <f>[1]CPUs!O238</f>
        <v>#ERROR!</v>
      </c>
      <c r="J238" s="48" t="str">
        <f t="shared" si="195"/>
        <v>#ERROR!</v>
      </c>
      <c r="K238" s="48" t="str">
        <f t="shared" si="196"/>
        <v>#ERROR!</v>
      </c>
      <c r="L238" s="48" t="str">
        <f t="shared" si="197"/>
        <v>#ERROR!</v>
      </c>
      <c r="M238" s="48" t="str">
        <f t="shared" si="198"/>
        <v>#ERROR!</v>
      </c>
      <c r="N238" s="45" t="str">
        <f t="shared" si="199"/>
        <v>#ERROR!</v>
      </c>
      <c r="O238" s="3"/>
    </row>
    <row r="239" ht="25.5" customHeight="1">
      <c r="A239" s="46" t="s">
        <v>480</v>
      </c>
      <c r="B239" s="46" t="s">
        <v>481</v>
      </c>
      <c r="C239" s="47" t="s">
        <v>31</v>
      </c>
      <c r="D239" s="48">
        <v>12.0</v>
      </c>
      <c r="E239" s="48" t="str">
        <f>[1]CPUs!I2291</f>
        <v>#ERROR!</v>
      </c>
      <c r="F239" s="48" t="str">
        <f>[1]CPUs!J2297</f>
        <v>#ERROR!</v>
      </c>
      <c r="G239" s="48" t="str">
        <f t="shared" si="194"/>
        <v>#ERROR!</v>
      </c>
      <c r="H239" s="48">
        <v>0.0</v>
      </c>
      <c r="I239" s="48" t="str">
        <f>[1]CPUs!O239</f>
        <v>#ERROR!</v>
      </c>
      <c r="J239" s="48" t="str">
        <f t="shared" si="195"/>
        <v>#ERROR!</v>
      </c>
      <c r="K239" s="48" t="str">
        <f t="shared" si="196"/>
        <v>#ERROR!</v>
      </c>
      <c r="L239" s="48" t="str">
        <f t="shared" si="197"/>
        <v>#ERROR!</v>
      </c>
      <c r="M239" s="48" t="str">
        <f t="shared" si="198"/>
        <v>#ERROR!</v>
      </c>
      <c r="N239" s="45" t="str">
        <f t="shared" si="199"/>
        <v>#ERROR!</v>
      </c>
      <c r="O239" s="3"/>
    </row>
    <row r="240" ht="25.5" customHeight="1">
      <c r="A240" s="46" t="s">
        <v>482</v>
      </c>
      <c r="B240" s="46" t="s">
        <v>483</v>
      </c>
      <c r="C240" s="47" t="s">
        <v>31</v>
      </c>
      <c r="D240" s="48">
        <v>2.0</v>
      </c>
      <c r="E240" s="48" t="str">
        <f>[1]CPUs!I2300</f>
        <v>#ERROR!</v>
      </c>
      <c r="F240" s="48" t="str">
        <f>[1]CPUs!J2303</f>
        <v>#ERROR!</v>
      </c>
      <c r="G240" s="48" t="str">
        <f t="shared" si="194"/>
        <v>#ERROR!</v>
      </c>
      <c r="H240" s="48">
        <v>0.0</v>
      </c>
      <c r="I240" s="48" t="str">
        <f>[1]CPUs!O240</f>
        <v>#ERROR!</v>
      </c>
      <c r="J240" s="48" t="str">
        <f t="shared" si="195"/>
        <v>#ERROR!</v>
      </c>
      <c r="K240" s="48" t="str">
        <f t="shared" si="196"/>
        <v>#ERROR!</v>
      </c>
      <c r="L240" s="48" t="str">
        <f t="shared" si="197"/>
        <v>#ERROR!</v>
      </c>
      <c r="M240" s="48" t="str">
        <f t="shared" si="198"/>
        <v>#ERROR!</v>
      </c>
      <c r="N240" s="45" t="str">
        <f t="shared" si="199"/>
        <v>#ERROR!</v>
      </c>
      <c r="O240" s="3"/>
    </row>
    <row r="241" ht="25.5" customHeight="1">
      <c r="A241" s="46" t="s">
        <v>484</v>
      </c>
      <c r="B241" s="46" t="s">
        <v>485</v>
      </c>
      <c r="C241" s="47" t="s">
        <v>31</v>
      </c>
      <c r="D241" s="48">
        <v>7.0</v>
      </c>
      <c r="E241" s="48" t="str">
        <f>[1]CPUs!I2307</f>
        <v>#ERROR!</v>
      </c>
      <c r="F241" s="48" t="str">
        <f>[1]CPUs!J2313</f>
        <v>#ERROR!</v>
      </c>
      <c r="G241" s="48" t="str">
        <f t="shared" si="194"/>
        <v>#ERROR!</v>
      </c>
      <c r="H241" s="48">
        <v>0.0</v>
      </c>
      <c r="I241" s="48" t="str">
        <f>[1]CPUs!O241</f>
        <v>#ERROR!</v>
      </c>
      <c r="J241" s="48" t="str">
        <f t="shared" si="195"/>
        <v>#ERROR!</v>
      </c>
      <c r="K241" s="48" t="str">
        <f t="shared" si="196"/>
        <v>#ERROR!</v>
      </c>
      <c r="L241" s="48" t="str">
        <f t="shared" si="197"/>
        <v>#ERROR!</v>
      </c>
      <c r="M241" s="48" t="str">
        <f t="shared" si="198"/>
        <v>#ERROR!</v>
      </c>
      <c r="N241" s="45" t="str">
        <f t="shared" si="199"/>
        <v>#ERROR!</v>
      </c>
      <c r="O241" s="3"/>
    </row>
    <row r="242" ht="25.5" customHeight="1">
      <c r="A242" s="46" t="s">
        <v>486</v>
      </c>
      <c r="B242" s="46" t="s">
        <v>487</v>
      </c>
      <c r="C242" s="47" t="s">
        <v>31</v>
      </c>
      <c r="D242" s="48">
        <v>3.0</v>
      </c>
      <c r="E242" s="48" t="str">
        <f>[1]CPUs!I2316</f>
        <v>#ERROR!</v>
      </c>
      <c r="F242" s="48" t="str">
        <f>[1]CPUs!J2322</f>
        <v>#ERROR!</v>
      </c>
      <c r="G242" s="48" t="str">
        <f t="shared" si="194"/>
        <v>#ERROR!</v>
      </c>
      <c r="H242" s="48">
        <v>0.0</v>
      </c>
      <c r="I242" s="48" t="str">
        <f>[1]CPUs!O242</f>
        <v>#ERROR!</v>
      </c>
      <c r="J242" s="48" t="str">
        <f t="shared" si="195"/>
        <v>#ERROR!</v>
      </c>
      <c r="K242" s="48" t="str">
        <f t="shared" si="196"/>
        <v>#ERROR!</v>
      </c>
      <c r="L242" s="48" t="str">
        <f t="shared" si="197"/>
        <v>#ERROR!</v>
      </c>
      <c r="M242" s="48" t="str">
        <f t="shared" si="198"/>
        <v>#ERROR!</v>
      </c>
      <c r="N242" s="45" t="str">
        <f t="shared" si="199"/>
        <v>#ERROR!</v>
      </c>
      <c r="O242" s="3"/>
    </row>
    <row r="243" ht="25.5" customHeight="1">
      <c r="A243" s="46" t="s">
        <v>488</v>
      </c>
      <c r="B243" s="46" t="s">
        <v>489</v>
      </c>
      <c r="C243" s="47" t="s">
        <v>31</v>
      </c>
      <c r="D243" s="48">
        <v>10.0</v>
      </c>
      <c r="E243" s="48" t="str">
        <f>[1]CPUs!I2325</f>
        <v>#ERROR!</v>
      </c>
      <c r="F243" s="48" t="str">
        <f>[1]CPUs!J2331</f>
        <v>#ERROR!</v>
      </c>
      <c r="G243" s="48" t="str">
        <f t="shared" si="194"/>
        <v>#ERROR!</v>
      </c>
      <c r="H243" s="48">
        <v>0.0</v>
      </c>
      <c r="I243" s="48" t="str">
        <f>[1]CPUs!O243</f>
        <v>#ERROR!</v>
      </c>
      <c r="J243" s="48" t="str">
        <f t="shared" si="195"/>
        <v>#ERROR!</v>
      </c>
      <c r="K243" s="48" t="str">
        <f t="shared" si="196"/>
        <v>#ERROR!</v>
      </c>
      <c r="L243" s="48" t="str">
        <f t="shared" si="197"/>
        <v>#ERROR!</v>
      </c>
      <c r="M243" s="48" t="str">
        <f t="shared" si="198"/>
        <v>#ERROR!</v>
      </c>
      <c r="N243" s="45" t="str">
        <f t="shared" si="199"/>
        <v>#ERROR!</v>
      </c>
      <c r="O243" s="3"/>
    </row>
    <row r="244" ht="24.0" customHeight="1">
      <c r="A244" s="46" t="s">
        <v>490</v>
      </c>
      <c r="B244" s="46" t="s">
        <v>491</v>
      </c>
      <c r="C244" s="47" t="s">
        <v>31</v>
      </c>
      <c r="D244" s="48">
        <v>1.0</v>
      </c>
      <c r="E244" s="48" t="str">
        <f>[1]CPUs!I2334</f>
        <v>#ERROR!</v>
      </c>
      <c r="F244" s="48" t="str">
        <f>[1]CPUs!J2337</f>
        <v>#ERROR!</v>
      </c>
      <c r="G244" s="48" t="str">
        <f t="shared" si="194"/>
        <v>#ERROR!</v>
      </c>
      <c r="H244" s="48">
        <v>0.0</v>
      </c>
      <c r="I244" s="48" t="str">
        <f>[1]CPUs!O244</f>
        <v>#ERROR!</v>
      </c>
      <c r="J244" s="48" t="str">
        <f t="shared" si="195"/>
        <v>#ERROR!</v>
      </c>
      <c r="K244" s="48" t="str">
        <f t="shared" si="196"/>
        <v>#ERROR!</v>
      </c>
      <c r="L244" s="48" t="str">
        <f t="shared" si="197"/>
        <v>#ERROR!</v>
      </c>
      <c r="M244" s="48" t="str">
        <f t="shared" si="198"/>
        <v>#ERROR!</v>
      </c>
      <c r="N244" s="45" t="str">
        <f t="shared" si="199"/>
        <v>#ERROR!</v>
      </c>
      <c r="O244" s="3"/>
    </row>
    <row r="245" ht="25.5" customHeight="1">
      <c r="A245" s="46" t="s">
        <v>492</v>
      </c>
      <c r="B245" s="46" t="s">
        <v>493</v>
      </c>
      <c r="C245" s="47" t="s">
        <v>31</v>
      </c>
      <c r="D245" s="48">
        <v>3.0</v>
      </c>
      <c r="E245" s="48" t="str">
        <f>[1]CPUs!I2340</f>
        <v>#ERROR!</v>
      </c>
      <c r="F245" s="48" t="str">
        <f>[1]CPUs!J2343</f>
        <v>#ERROR!</v>
      </c>
      <c r="G245" s="48" t="str">
        <f t="shared" si="194"/>
        <v>#ERROR!</v>
      </c>
      <c r="H245" s="48">
        <v>0.0</v>
      </c>
      <c r="I245" s="48" t="str">
        <f>[1]CPUs!O245</f>
        <v>#ERROR!</v>
      </c>
      <c r="J245" s="48" t="str">
        <f t="shared" si="195"/>
        <v>#ERROR!</v>
      </c>
      <c r="K245" s="48" t="str">
        <f t="shared" si="196"/>
        <v>#ERROR!</v>
      </c>
      <c r="L245" s="48" t="str">
        <f t="shared" si="197"/>
        <v>#ERROR!</v>
      </c>
      <c r="M245" s="48" t="str">
        <f t="shared" si="198"/>
        <v>#ERROR!</v>
      </c>
      <c r="N245" s="45" t="str">
        <f t="shared" si="199"/>
        <v>#ERROR!</v>
      </c>
      <c r="O245" s="3"/>
    </row>
    <row r="246" ht="25.5" customHeight="1">
      <c r="A246" s="46" t="s">
        <v>494</v>
      </c>
      <c r="B246" s="46" t="s">
        <v>495</v>
      </c>
      <c r="C246" s="47" t="s">
        <v>31</v>
      </c>
      <c r="D246" s="48">
        <v>4.0</v>
      </c>
      <c r="E246" s="48" t="str">
        <f>[1]CPUs!I2346</f>
        <v>#ERROR!</v>
      </c>
      <c r="F246" s="48" t="str">
        <f>[1]CPUs!J2349</f>
        <v>#ERROR!</v>
      </c>
      <c r="G246" s="48" t="str">
        <f t="shared" si="194"/>
        <v>#ERROR!</v>
      </c>
      <c r="H246" s="48">
        <v>0.0</v>
      </c>
      <c r="I246" s="48" t="str">
        <f>[1]CPUs!O246</f>
        <v>#ERROR!</v>
      </c>
      <c r="J246" s="48" t="str">
        <f t="shared" si="195"/>
        <v>#ERROR!</v>
      </c>
      <c r="K246" s="48" t="str">
        <f t="shared" si="196"/>
        <v>#ERROR!</v>
      </c>
      <c r="L246" s="48" t="str">
        <f t="shared" si="197"/>
        <v>#ERROR!</v>
      </c>
      <c r="M246" s="48" t="str">
        <f t="shared" si="198"/>
        <v>#ERROR!</v>
      </c>
      <c r="N246" s="45" t="str">
        <f t="shared" si="199"/>
        <v>#ERROR!</v>
      </c>
      <c r="O246" s="3"/>
    </row>
    <row r="247" ht="25.5" customHeight="1">
      <c r="A247" s="46" t="s">
        <v>496</v>
      </c>
      <c r="B247" s="46" t="s">
        <v>497</v>
      </c>
      <c r="C247" s="47" t="s">
        <v>31</v>
      </c>
      <c r="D247" s="48">
        <v>13.0</v>
      </c>
      <c r="E247" s="48" t="str">
        <f>[1]CPUs!I2353</f>
        <v>#ERROR!</v>
      </c>
      <c r="F247" s="48" t="str">
        <f>[1]CPUs!J2359</f>
        <v>#ERROR!</v>
      </c>
      <c r="G247" s="48" t="str">
        <f t="shared" si="194"/>
        <v>#ERROR!</v>
      </c>
      <c r="H247" s="48">
        <v>0.0</v>
      </c>
      <c r="I247" s="48" t="str">
        <f>[1]CPUs!O247</f>
        <v>#ERROR!</v>
      </c>
      <c r="J247" s="48" t="str">
        <f t="shared" si="195"/>
        <v>#ERROR!</v>
      </c>
      <c r="K247" s="48" t="str">
        <f t="shared" si="196"/>
        <v>#ERROR!</v>
      </c>
      <c r="L247" s="48" t="str">
        <f t="shared" si="197"/>
        <v>#ERROR!</v>
      </c>
      <c r="M247" s="48" t="str">
        <f t="shared" si="198"/>
        <v>#ERROR!</v>
      </c>
      <c r="N247" s="45" t="str">
        <f t="shared" si="199"/>
        <v>#ERROR!</v>
      </c>
      <c r="O247" s="3"/>
    </row>
    <row r="248" ht="25.5" customHeight="1">
      <c r="A248" s="46" t="s">
        <v>498</v>
      </c>
      <c r="B248" s="46" t="s">
        <v>499</v>
      </c>
      <c r="C248" s="47" t="s">
        <v>31</v>
      </c>
      <c r="D248" s="48">
        <v>2.0</v>
      </c>
      <c r="E248" s="48" t="str">
        <f>[1]CPUs!I2362</f>
        <v>#ERROR!</v>
      </c>
      <c r="F248" s="48" t="str">
        <f>[1]CPUs!J2368</f>
        <v>#ERROR!</v>
      </c>
      <c r="G248" s="48" t="str">
        <f t="shared" si="194"/>
        <v>#ERROR!</v>
      </c>
      <c r="H248" s="48">
        <v>0.0</v>
      </c>
      <c r="I248" s="48" t="str">
        <f>[1]CPUs!O248</f>
        <v>#ERROR!</v>
      </c>
      <c r="J248" s="48" t="str">
        <f t="shared" si="195"/>
        <v>#ERROR!</v>
      </c>
      <c r="K248" s="48" t="str">
        <f t="shared" si="196"/>
        <v>#ERROR!</v>
      </c>
      <c r="L248" s="48" t="str">
        <f t="shared" si="197"/>
        <v>#ERROR!</v>
      </c>
      <c r="M248" s="48" t="str">
        <f t="shared" si="198"/>
        <v>#ERROR!</v>
      </c>
      <c r="N248" s="45" t="str">
        <f t="shared" si="199"/>
        <v>#ERROR!</v>
      </c>
      <c r="O248" s="3"/>
    </row>
    <row r="249" ht="25.5" customHeight="1">
      <c r="A249" s="46" t="s">
        <v>500</v>
      </c>
      <c r="B249" s="46" t="s">
        <v>501</v>
      </c>
      <c r="C249" s="47" t="s">
        <v>31</v>
      </c>
      <c r="D249" s="48">
        <v>1.0</v>
      </c>
      <c r="E249" s="48" t="str">
        <f>[1]CPUs!I2371</f>
        <v>#ERROR!</v>
      </c>
      <c r="F249" s="48" t="str">
        <f>[1]CPUs!J2377</f>
        <v>#ERROR!</v>
      </c>
      <c r="G249" s="48" t="str">
        <f t="shared" si="194"/>
        <v>#ERROR!</v>
      </c>
      <c r="H249" s="48">
        <v>0.0</v>
      </c>
      <c r="I249" s="48" t="str">
        <f>[1]CPUs!O249</f>
        <v>#ERROR!</v>
      </c>
      <c r="J249" s="48" t="str">
        <f t="shared" si="195"/>
        <v>#ERROR!</v>
      </c>
      <c r="K249" s="48" t="str">
        <f t="shared" si="196"/>
        <v>#ERROR!</v>
      </c>
      <c r="L249" s="48" t="str">
        <f t="shared" si="197"/>
        <v>#ERROR!</v>
      </c>
      <c r="M249" s="48" t="str">
        <f t="shared" si="198"/>
        <v>#ERROR!</v>
      </c>
      <c r="N249" s="45" t="str">
        <f t="shared" si="199"/>
        <v>#ERROR!</v>
      </c>
      <c r="O249" s="3"/>
    </row>
    <row r="250" ht="25.5" customHeight="1">
      <c r="A250" s="46" t="s">
        <v>502</v>
      </c>
      <c r="B250" s="46" t="s">
        <v>503</v>
      </c>
      <c r="C250" s="47" t="s">
        <v>31</v>
      </c>
      <c r="D250" s="48">
        <v>5.0</v>
      </c>
      <c r="E250" s="48" t="str">
        <f>[1]CPUs!I2380</f>
        <v>#ERROR!</v>
      </c>
      <c r="F250" s="48" t="str">
        <f>[1]CPUs!J2386</f>
        <v>#ERROR!</v>
      </c>
      <c r="G250" s="48" t="str">
        <f t="shared" si="194"/>
        <v>#ERROR!</v>
      </c>
      <c r="H250" s="48">
        <v>0.0</v>
      </c>
      <c r="I250" s="48" t="str">
        <f>[1]CPUs!O250</f>
        <v>#ERROR!</v>
      </c>
      <c r="J250" s="48" t="str">
        <f t="shared" si="195"/>
        <v>#ERROR!</v>
      </c>
      <c r="K250" s="48" t="str">
        <f t="shared" si="196"/>
        <v>#ERROR!</v>
      </c>
      <c r="L250" s="48" t="str">
        <f t="shared" si="197"/>
        <v>#ERROR!</v>
      </c>
      <c r="M250" s="48" t="str">
        <f t="shared" si="198"/>
        <v>#ERROR!</v>
      </c>
      <c r="N250" s="45" t="str">
        <f t="shared" si="199"/>
        <v>#ERROR!</v>
      </c>
      <c r="O250" s="3"/>
    </row>
    <row r="251" ht="25.5" customHeight="1">
      <c r="A251" s="46" t="s">
        <v>504</v>
      </c>
      <c r="B251" s="46" t="s">
        <v>505</v>
      </c>
      <c r="C251" s="47" t="s">
        <v>31</v>
      </c>
      <c r="D251" s="48">
        <v>1.0</v>
      </c>
      <c r="E251" s="48" t="str">
        <f>[1]CPUs!I2389</f>
        <v>#ERROR!</v>
      </c>
      <c r="F251" s="48" t="str">
        <f>[1]CPUs!J2395</f>
        <v>#ERROR!</v>
      </c>
      <c r="G251" s="48" t="str">
        <f t="shared" si="194"/>
        <v>#ERROR!</v>
      </c>
      <c r="H251" s="48">
        <v>0.0</v>
      </c>
      <c r="I251" s="48" t="str">
        <f>[1]CPUs!O251</f>
        <v>#ERROR!</v>
      </c>
      <c r="J251" s="48" t="str">
        <f t="shared" si="195"/>
        <v>#ERROR!</v>
      </c>
      <c r="K251" s="48" t="str">
        <f t="shared" si="196"/>
        <v>#ERROR!</v>
      </c>
      <c r="L251" s="48" t="str">
        <f t="shared" si="197"/>
        <v>#ERROR!</v>
      </c>
      <c r="M251" s="48" t="str">
        <f t="shared" si="198"/>
        <v>#ERROR!</v>
      </c>
      <c r="N251" s="45" t="str">
        <f t="shared" si="199"/>
        <v>#ERROR!</v>
      </c>
      <c r="O251" s="3"/>
    </row>
    <row r="252" ht="25.5" customHeight="1">
      <c r="A252" s="46" t="s">
        <v>506</v>
      </c>
      <c r="B252" s="46" t="s">
        <v>507</v>
      </c>
      <c r="C252" s="47" t="s">
        <v>31</v>
      </c>
      <c r="D252" s="48">
        <v>2.0</v>
      </c>
      <c r="E252" s="48" t="str">
        <f>[1]CPUs!I2398</f>
        <v>#ERROR!</v>
      </c>
      <c r="F252" s="48" t="str">
        <f>[1]CPUs!J2404</f>
        <v>#ERROR!</v>
      </c>
      <c r="G252" s="48" t="str">
        <f t="shared" si="194"/>
        <v>#ERROR!</v>
      </c>
      <c r="H252" s="48">
        <v>0.0</v>
      </c>
      <c r="I252" s="48" t="str">
        <f>[1]CPUs!O252</f>
        <v>#ERROR!</v>
      </c>
      <c r="J252" s="48" t="str">
        <f t="shared" si="195"/>
        <v>#ERROR!</v>
      </c>
      <c r="K252" s="48" t="str">
        <f t="shared" si="196"/>
        <v>#ERROR!</v>
      </c>
      <c r="L252" s="48" t="str">
        <f t="shared" si="197"/>
        <v>#ERROR!</v>
      </c>
      <c r="M252" s="48" t="str">
        <f t="shared" si="198"/>
        <v>#ERROR!</v>
      </c>
      <c r="N252" s="45" t="str">
        <f t="shared" si="199"/>
        <v>#ERROR!</v>
      </c>
      <c r="O252" s="3"/>
    </row>
    <row r="253" ht="25.5" customHeight="1">
      <c r="A253" s="46" t="s">
        <v>508</v>
      </c>
      <c r="B253" s="46" t="s">
        <v>509</v>
      </c>
      <c r="C253" s="47" t="s">
        <v>31</v>
      </c>
      <c r="D253" s="48">
        <v>62.0</v>
      </c>
      <c r="E253" s="48" t="str">
        <f>[1]CPUs!I2407</f>
        <v>#ERROR!</v>
      </c>
      <c r="F253" s="48" t="str">
        <f>[1]CPUs!J2413</f>
        <v>#ERROR!</v>
      </c>
      <c r="G253" s="48" t="str">
        <f t="shared" si="194"/>
        <v>#ERROR!</v>
      </c>
      <c r="H253" s="48">
        <v>0.0</v>
      </c>
      <c r="I253" s="48" t="str">
        <f>[1]CPUs!O253</f>
        <v>#ERROR!</v>
      </c>
      <c r="J253" s="48" t="str">
        <f t="shared" si="195"/>
        <v>#ERROR!</v>
      </c>
      <c r="K253" s="48" t="str">
        <f t="shared" si="196"/>
        <v>#ERROR!</v>
      </c>
      <c r="L253" s="48" t="str">
        <f t="shared" si="197"/>
        <v>#ERROR!</v>
      </c>
      <c r="M253" s="48" t="str">
        <f t="shared" si="198"/>
        <v>#ERROR!</v>
      </c>
      <c r="N253" s="45" t="str">
        <f t="shared" si="199"/>
        <v>#ERROR!</v>
      </c>
      <c r="O253" s="3"/>
    </row>
    <row r="254" ht="25.5" customHeight="1">
      <c r="A254" s="46" t="s">
        <v>510</v>
      </c>
      <c r="B254" s="46" t="s">
        <v>511</v>
      </c>
      <c r="C254" s="47" t="s">
        <v>31</v>
      </c>
      <c r="D254" s="48">
        <v>12.0</v>
      </c>
      <c r="E254" s="48" t="str">
        <f>[1]CPUs!I2416</f>
        <v>#ERROR!</v>
      </c>
      <c r="F254" s="48" t="str">
        <f>[1]CPUs!J2422</f>
        <v>#ERROR!</v>
      </c>
      <c r="G254" s="48" t="str">
        <f t="shared" si="194"/>
        <v>#ERROR!</v>
      </c>
      <c r="H254" s="48">
        <v>0.0</v>
      </c>
      <c r="I254" s="48" t="str">
        <f>[1]CPUs!O254</f>
        <v>#ERROR!</v>
      </c>
      <c r="J254" s="48" t="str">
        <f t="shared" si="195"/>
        <v>#ERROR!</v>
      </c>
      <c r="K254" s="48" t="str">
        <f t="shared" si="196"/>
        <v>#ERROR!</v>
      </c>
      <c r="L254" s="48" t="str">
        <f t="shared" si="197"/>
        <v>#ERROR!</v>
      </c>
      <c r="M254" s="48" t="str">
        <f t="shared" si="198"/>
        <v>#ERROR!</v>
      </c>
      <c r="N254" s="45" t="str">
        <f t="shared" si="199"/>
        <v>#ERROR!</v>
      </c>
      <c r="O254" s="3"/>
    </row>
    <row r="255" ht="25.5" customHeight="1">
      <c r="A255" s="46" t="s">
        <v>512</v>
      </c>
      <c r="B255" s="46" t="s">
        <v>513</v>
      </c>
      <c r="C255" s="47" t="s">
        <v>31</v>
      </c>
      <c r="D255" s="48">
        <v>1.0</v>
      </c>
      <c r="E255" s="48" t="str">
        <f>[1]CPUs!I2425</f>
        <v>#ERROR!</v>
      </c>
      <c r="F255" s="48" t="str">
        <f>[1]CPUs!J2431</f>
        <v>#ERROR!</v>
      </c>
      <c r="G255" s="48" t="str">
        <f t="shared" si="194"/>
        <v>#ERROR!</v>
      </c>
      <c r="H255" s="48">
        <v>0.0</v>
      </c>
      <c r="I255" s="48" t="str">
        <f>[1]CPUs!O255</f>
        <v>#ERROR!</v>
      </c>
      <c r="J255" s="48" t="str">
        <f t="shared" si="195"/>
        <v>#ERROR!</v>
      </c>
      <c r="K255" s="48" t="str">
        <f t="shared" si="196"/>
        <v>#ERROR!</v>
      </c>
      <c r="L255" s="48" t="str">
        <f t="shared" si="197"/>
        <v>#ERROR!</v>
      </c>
      <c r="M255" s="48" t="str">
        <f t="shared" si="198"/>
        <v>#ERROR!</v>
      </c>
      <c r="N255" s="45" t="str">
        <f t="shared" si="199"/>
        <v>#ERROR!</v>
      </c>
      <c r="O255" s="3"/>
    </row>
    <row r="256" ht="25.5" customHeight="1">
      <c r="A256" s="46" t="s">
        <v>514</v>
      </c>
      <c r="B256" s="46" t="s">
        <v>515</v>
      </c>
      <c r="C256" s="47" t="s">
        <v>31</v>
      </c>
      <c r="D256" s="48">
        <v>6.0</v>
      </c>
      <c r="E256" s="48" t="str">
        <f>[1]CPUs!I2434</f>
        <v>#ERROR!</v>
      </c>
      <c r="F256" s="48" t="str">
        <f>[1]CPUs!J2440</f>
        <v>#ERROR!</v>
      </c>
      <c r="G256" s="48" t="str">
        <f t="shared" si="194"/>
        <v>#ERROR!</v>
      </c>
      <c r="H256" s="48">
        <v>0.0</v>
      </c>
      <c r="I256" s="48" t="str">
        <f>[1]CPUs!O256</f>
        <v>#ERROR!</v>
      </c>
      <c r="J256" s="48" t="str">
        <f t="shared" si="195"/>
        <v>#ERROR!</v>
      </c>
      <c r="K256" s="48" t="str">
        <f t="shared" si="196"/>
        <v>#ERROR!</v>
      </c>
      <c r="L256" s="48" t="str">
        <f t="shared" si="197"/>
        <v>#ERROR!</v>
      </c>
      <c r="M256" s="48" t="str">
        <f t="shared" si="198"/>
        <v>#ERROR!</v>
      </c>
      <c r="N256" s="45" t="str">
        <f t="shared" si="199"/>
        <v>#ERROR!</v>
      </c>
      <c r="O256" s="3"/>
    </row>
    <row r="257" ht="25.5" customHeight="1">
      <c r="A257" s="46" t="s">
        <v>516</v>
      </c>
      <c r="B257" s="46" t="s">
        <v>517</v>
      </c>
      <c r="C257" s="47" t="s">
        <v>31</v>
      </c>
      <c r="D257" s="48">
        <v>1.0</v>
      </c>
      <c r="E257" s="48" t="str">
        <f>[1]CPUs!I2443</f>
        <v>#ERROR!</v>
      </c>
      <c r="F257" s="48" t="str">
        <f>[1]CPUs!J2449</f>
        <v>#ERROR!</v>
      </c>
      <c r="G257" s="48" t="str">
        <f t="shared" si="194"/>
        <v>#ERROR!</v>
      </c>
      <c r="H257" s="48">
        <v>0.0</v>
      </c>
      <c r="I257" s="48" t="str">
        <f>[1]CPUs!O257</f>
        <v>#ERROR!</v>
      </c>
      <c r="J257" s="48" t="str">
        <f t="shared" si="195"/>
        <v>#ERROR!</v>
      </c>
      <c r="K257" s="48" t="str">
        <f t="shared" si="196"/>
        <v>#ERROR!</v>
      </c>
      <c r="L257" s="48" t="str">
        <f t="shared" si="197"/>
        <v>#ERROR!</v>
      </c>
      <c r="M257" s="48" t="str">
        <f t="shared" si="198"/>
        <v>#ERROR!</v>
      </c>
      <c r="N257" s="45" t="str">
        <f t="shared" si="199"/>
        <v>#ERROR!</v>
      </c>
      <c r="O257" s="3"/>
    </row>
    <row r="258" ht="25.5" customHeight="1">
      <c r="A258" s="46" t="s">
        <v>518</v>
      </c>
      <c r="B258" s="46" t="s">
        <v>519</v>
      </c>
      <c r="C258" s="47" t="s">
        <v>31</v>
      </c>
      <c r="D258" s="48">
        <v>2.0</v>
      </c>
      <c r="E258" s="48" t="str">
        <f>[1]CPUs!I2452</f>
        <v>#ERROR!</v>
      </c>
      <c r="F258" s="48" t="str">
        <f>[1]CPUs!J2458</f>
        <v>#ERROR!</v>
      </c>
      <c r="G258" s="48" t="str">
        <f t="shared" si="194"/>
        <v>#ERROR!</v>
      </c>
      <c r="H258" s="48">
        <v>0.0</v>
      </c>
      <c r="I258" s="48" t="str">
        <f>[1]CPUs!O258</f>
        <v>#ERROR!</v>
      </c>
      <c r="J258" s="48" t="str">
        <f t="shared" si="195"/>
        <v>#ERROR!</v>
      </c>
      <c r="K258" s="48" t="str">
        <f t="shared" si="196"/>
        <v>#ERROR!</v>
      </c>
      <c r="L258" s="48" t="str">
        <f t="shared" si="197"/>
        <v>#ERROR!</v>
      </c>
      <c r="M258" s="48" t="str">
        <f t="shared" si="198"/>
        <v>#ERROR!</v>
      </c>
      <c r="N258" s="45" t="str">
        <f t="shared" si="199"/>
        <v>#ERROR!</v>
      </c>
      <c r="O258" s="3"/>
    </row>
    <row r="259" ht="25.5" customHeight="1">
      <c r="A259" s="46" t="s">
        <v>520</v>
      </c>
      <c r="B259" s="46" t="s">
        <v>521</v>
      </c>
      <c r="C259" s="47" t="s">
        <v>31</v>
      </c>
      <c r="D259" s="48">
        <v>79.0</v>
      </c>
      <c r="E259" s="48" t="str">
        <f>[1]CPUs!I2461</f>
        <v>#ERROR!</v>
      </c>
      <c r="F259" s="48" t="str">
        <f>[1]CPUs!J2467</f>
        <v>#ERROR!</v>
      </c>
      <c r="G259" s="48" t="str">
        <f t="shared" si="194"/>
        <v>#ERROR!</v>
      </c>
      <c r="H259" s="48">
        <v>0.0</v>
      </c>
      <c r="I259" s="48" t="str">
        <f>[1]CPUs!O259</f>
        <v>#ERROR!</v>
      </c>
      <c r="J259" s="48" t="str">
        <f t="shared" si="195"/>
        <v>#ERROR!</v>
      </c>
      <c r="K259" s="48" t="str">
        <f t="shared" si="196"/>
        <v>#ERROR!</v>
      </c>
      <c r="L259" s="48" t="str">
        <f t="shared" si="197"/>
        <v>#ERROR!</v>
      </c>
      <c r="M259" s="48" t="str">
        <f t="shared" si="198"/>
        <v>#ERROR!</v>
      </c>
      <c r="N259" s="45" t="str">
        <f t="shared" si="199"/>
        <v>#ERROR!</v>
      </c>
      <c r="O259" s="3"/>
    </row>
    <row r="260" ht="39.0" customHeight="1">
      <c r="A260" s="46" t="s">
        <v>522</v>
      </c>
      <c r="B260" s="46" t="s">
        <v>523</v>
      </c>
      <c r="C260" s="47" t="s">
        <v>31</v>
      </c>
      <c r="D260" s="48">
        <v>1.0</v>
      </c>
      <c r="E260" s="48" t="str">
        <f>[1]CPUs!I2470</f>
        <v>#ERROR!</v>
      </c>
      <c r="F260" s="48" t="str">
        <f>[1]CPUs!J2476</f>
        <v>#ERROR!</v>
      </c>
      <c r="G260" s="48" t="str">
        <f t="shared" si="194"/>
        <v>#ERROR!</v>
      </c>
      <c r="H260" s="48">
        <v>0.0</v>
      </c>
      <c r="I260" s="48" t="str">
        <f>[1]CPUs!O260</f>
        <v>#ERROR!</v>
      </c>
      <c r="J260" s="48" t="str">
        <f t="shared" si="195"/>
        <v>#ERROR!</v>
      </c>
      <c r="K260" s="48" t="str">
        <f t="shared" si="196"/>
        <v>#ERROR!</v>
      </c>
      <c r="L260" s="48" t="str">
        <f t="shared" si="197"/>
        <v>#ERROR!</v>
      </c>
      <c r="M260" s="48" t="str">
        <f t="shared" si="198"/>
        <v>#ERROR!</v>
      </c>
      <c r="N260" s="45" t="str">
        <f t="shared" si="199"/>
        <v>#ERROR!</v>
      </c>
      <c r="O260" s="3"/>
    </row>
    <row r="261" ht="25.5" customHeight="1">
      <c r="A261" s="46" t="s">
        <v>524</v>
      </c>
      <c r="B261" s="46" t="s">
        <v>525</v>
      </c>
      <c r="C261" s="47" t="s">
        <v>31</v>
      </c>
      <c r="D261" s="48">
        <v>2.0</v>
      </c>
      <c r="E261" s="48" t="str">
        <f>[1]CPUs!I2480</f>
        <v>#ERROR!</v>
      </c>
      <c r="F261" s="48" t="str">
        <f>[1]CPUs!J2483</f>
        <v>#ERROR!</v>
      </c>
      <c r="G261" s="48" t="str">
        <f t="shared" si="194"/>
        <v>#ERROR!</v>
      </c>
      <c r="H261" s="48">
        <v>0.0</v>
      </c>
      <c r="I261" s="48" t="str">
        <f>[1]CPUs!O261</f>
        <v>#ERROR!</v>
      </c>
      <c r="J261" s="48" t="str">
        <f t="shared" si="195"/>
        <v>#ERROR!</v>
      </c>
      <c r="K261" s="48" t="str">
        <f t="shared" si="196"/>
        <v>#ERROR!</v>
      </c>
      <c r="L261" s="48" t="str">
        <f t="shared" si="197"/>
        <v>#ERROR!</v>
      </c>
      <c r="M261" s="48" t="str">
        <f t="shared" si="198"/>
        <v>#ERROR!</v>
      </c>
      <c r="N261" s="45" t="str">
        <f t="shared" si="199"/>
        <v>#ERROR!</v>
      </c>
      <c r="O261" s="3"/>
    </row>
    <row r="262" ht="25.5" customHeight="1">
      <c r="A262" s="46" t="s">
        <v>526</v>
      </c>
      <c r="B262" s="46" t="s">
        <v>527</v>
      </c>
      <c r="C262" s="47" t="s">
        <v>31</v>
      </c>
      <c r="D262" s="48">
        <v>7.0</v>
      </c>
      <c r="E262" s="48" t="str">
        <f>[1]CPUs!I2486</f>
        <v>#ERROR!</v>
      </c>
      <c r="F262" s="48" t="str">
        <f>[1]CPUs!J2489</f>
        <v>#ERROR!</v>
      </c>
      <c r="G262" s="48" t="str">
        <f t="shared" si="194"/>
        <v>#ERROR!</v>
      </c>
      <c r="H262" s="48">
        <v>0.0</v>
      </c>
      <c r="I262" s="48" t="str">
        <f>[1]CPUs!O262</f>
        <v>#ERROR!</v>
      </c>
      <c r="J262" s="48" t="str">
        <f t="shared" si="195"/>
        <v>#ERROR!</v>
      </c>
      <c r="K262" s="48" t="str">
        <f t="shared" si="196"/>
        <v>#ERROR!</v>
      </c>
      <c r="L262" s="48" t="str">
        <f t="shared" si="197"/>
        <v>#ERROR!</v>
      </c>
      <c r="M262" s="48" t="str">
        <f t="shared" si="198"/>
        <v>#ERROR!</v>
      </c>
      <c r="N262" s="45" t="str">
        <f t="shared" si="199"/>
        <v>#ERROR!</v>
      </c>
      <c r="O262" s="3"/>
    </row>
    <row r="263" ht="25.5" customHeight="1">
      <c r="A263" s="46" t="s">
        <v>528</v>
      </c>
      <c r="B263" s="46" t="s">
        <v>529</v>
      </c>
      <c r="C263" s="47" t="s">
        <v>31</v>
      </c>
      <c r="D263" s="48">
        <v>13.0</v>
      </c>
      <c r="E263" s="48" t="str">
        <f>[1]CPUs!I2493</f>
        <v>#ERROR!</v>
      </c>
      <c r="F263" s="48" t="str">
        <f>[1]CPUs!J2497</f>
        <v>#ERROR!</v>
      </c>
      <c r="G263" s="48" t="str">
        <f t="shared" si="194"/>
        <v>#ERROR!</v>
      </c>
      <c r="H263" s="48">
        <v>0.0</v>
      </c>
      <c r="I263" s="48" t="str">
        <f>[1]CPUs!O263</f>
        <v>#ERROR!</v>
      </c>
      <c r="J263" s="48" t="str">
        <f t="shared" si="195"/>
        <v>#ERROR!</v>
      </c>
      <c r="K263" s="48" t="str">
        <f t="shared" si="196"/>
        <v>#ERROR!</v>
      </c>
      <c r="L263" s="48" t="str">
        <f t="shared" si="197"/>
        <v>#ERROR!</v>
      </c>
      <c r="M263" s="48" t="str">
        <f t="shared" si="198"/>
        <v>#ERROR!</v>
      </c>
      <c r="N263" s="45" t="str">
        <f t="shared" si="199"/>
        <v>#ERROR!</v>
      </c>
      <c r="O263" s="3"/>
    </row>
    <row r="264" ht="24.0" customHeight="1">
      <c r="A264" s="46" t="s">
        <v>530</v>
      </c>
      <c r="B264" s="46" t="s">
        <v>531</v>
      </c>
      <c r="C264" s="47" t="s">
        <v>31</v>
      </c>
      <c r="D264" s="48">
        <v>7.0</v>
      </c>
      <c r="E264" s="48" t="str">
        <f>[1]CPUs!I2500</f>
        <v>#ERROR!</v>
      </c>
      <c r="F264" s="48" t="str">
        <f>[1]CPUs!J2504</f>
        <v>#ERROR!</v>
      </c>
      <c r="G264" s="48" t="str">
        <f t="shared" si="194"/>
        <v>#ERROR!</v>
      </c>
      <c r="H264" s="48">
        <v>0.0</v>
      </c>
      <c r="I264" s="48" t="str">
        <f>[1]CPUs!O264</f>
        <v>#ERROR!</v>
      </c>
      <c r="J264" s="48" t="str">
        <f t="shared" si="195"/>
        <v>#ERROR!</v>
      </c>
      <c r="K264" s="48" t="str">
        <f t="shared" si="196"/>
        <v>#ERROR!</v>
      </c>
      <c r="L264" s="48" t="str">
        <f t="shared" si="197"/>
        <v>#ERROR!</v>
      </c>
      <c r="M264" s="48" t="str">
        <f t="shared" si="198"/>
        <v>#ERROR!</v>
      </c>
      <c r="N264" s="45" t="str">
        <f t="shared" si="199"/>
        <v>#ERROR!</v>
      </c>
      <c r="O264" s="3"/>
    </row>
    <row r="265" ht="24.0" customHeight="1">
      <c r="A265" s="51" t="s">
        <v>532</v>
      </c>
      <c r="B265" s="51" t="s">
        <v>533</v>
      </c>
      <c r="C265" s="51"/>
      <c r="D265" s="55"/>
      <c r="E265" s="54"/>
      <c r="F265" s="54"/>
      <c r="G265" s="55" t="str">
        <f>SUM(G266:G272)</f>
        <v>#ERROR!</v>
      </c>
      <c r="H265" s="55"/>
      <c r="I265" s="54"/>
      <c r="J265" s="55"/>
      <c r="K265" s="55" t="str">
        <f t="shared" ref="K265:M265" si="200">SUM(K266:K272)</f>
        <v>#ERROR!</v>
      </c>
      <c r="L265" s="55" t="str">
        <f t="shared" si="200"/>
        <v>#ERROR!</v>
      </c>
      <c r="M265" s="55" t="str">
        <f t="shared" si="200"/>
        <v>#ERROR!</v>
      </c>
      <c r="N265" s="45"/>
      <c r="O265" s="3"/>
    </row>
    <row r="266" ht="51.75" customHeight="1">
      <c r="A266" s="46" t="s">
        <v>534</v>
      </c>
      <c r="B266" s="46" t="s">
        <v>535</v>
      </c>
      <c r="C266" s="47" t="s">
        <v>49</v>
      </c>
      <c r="D266" s="48">
        <v>90.6</v>
      </c>
      <c r="E266" s="48" t="str">
        <f>[1]CPUs!I2507</f>
        <v>#ERROR!</v>
      </c>
      <c r="F266" s="48" t="str">
        <f>[1]CPUs!J2513</f>
        <v>#ERROR!</v>
      </c>
      <c r="G266" s="48" t="str">
        <f t="shared" ref="G266:G272" si="201">TRUNC(D266 * F266, 2)</f>
        <v>#ERROR!</v>
      </c>
      <c r="H266" s="48">
        <v>0.0</v>
      </c>
      <c r="I266" s="48" t="str">
        <f>[1]CPUs!O266</f>
        <v>#ERROR!</v>
      </c>
      <c r="J266" s="48" t="str">
        <f t="shared" ref="J266:J272" si="202">H266+I266</f>
        <v>#ERROR!</v>
      </c>
      <c r="K266" s="48" t="str">
        <f t="shared" ref="K266:K272" si="203">H266*F266</f>
        <v>#ERROR!</v>
      </c>
      <c r="L266" s="48" t="str">
        <f t="shared" ref="L266:L272" si="204">I266*F266</f>
        <v>#ERROR!</v>
      </c>
      <c r="M266" s="48" t="str">
        <f t="shared" ref="M266:M272" si="205">J266*F266</f>
        <v>#ERROR!</v>
      </c>
      <c r="N266" s="45" t="str">
        <f t="shared" ref="N266:N272" si="206">J266/D266</f>
        <v>#ERROR!</v>
      </c>
      <c r="O266" s="3"/>
    </row>
    <row r="267" ht="51.75" customHeight="1">
      <c r="A267" s="46" t="s">
        <v>536</v>
      </c>
      <c r="B267" s="46" t="s">
        <v>537</v>
      </c>
      <c r="C267" s="47" t="s">
        <v>49</v>
      </c>
      <c r="D267" s="48">
        <v>278.1</v>
      </c>
      <c r="E267" s="48" t="str">
        <f>[1]CPUs!I2516</f>
        <v>#ERROR!</v>
      </c>
      <c r="F267" s="48" t="str">
        <f>[1]CPUs!J2522</f>
        <v>#ERROR!</v>
      </c>
      <c r="G267" s="48" t="str">
        <f t="shared" si="201"/>
        <v>#ERROR!</v>
      </c>
      <c r="H267" s="48">
        <v>0.0</v>
      </c>
      <c r="I267" s="48" t="str">
        <f>[1]CPUs!O267</f>
        <v>#ERROR!</v>
      </c>
      <c r="J267" s="48" t="str">
        <f t="shared" si="202"/>
        <v>#ERROR!</v>
      </c>
      <c r="K267" s="48" t="str">
        <f t="shared" si="203"/>
        <v>#ERROR!</v>
      </c>
      <c r="L267" s="48" t="str">
        <f t="shared" si="204"/>
        <v>#ERROR!</v>
      </c>
      <c r="M267" s="48" t="str">
        <f t="shared" si="205"/>
        <v>#ERROR!</v>
      </c>
      <c r="N267" s="45" t="str">
        <f t="shared" si="206"/>
        <v>#ERROR!</v>
      </c>
      <c r="O267" s="3"/>
    </row>
    <row r="268" ht="51.75" customHeight="1">
      <c r="A268" s="46" t="s">
        <v>538</v>
      </c>
      <c r="B268" s="46" t="s">
        <v>539</v>
      </c>
      <c r="C268" s="47" t="s">
        <v>49</v>
      </c>
      <c r="D268" s="48">
        <v>42.3</v>
      </c>
      <c r="E268" s="48" t="str">
        <f>[1]CPUs!I2525</f>
        <v>#ERROR!</v>
      </c>
      <c r="F268" s="48" t="str">
        <f>[1]CPUs!J2531</f>
        <v>#ERROR!</v>
      </c>
      <c r="G268" s="48" t="str">
        <f t="shared" si="201"/>
        <v>#ERROR!</v>
      </c>
      <c r="H268" s="48">
        <v>0.0</v>
      </c>
      <c r="I268" s="48" t="str">
        <f>[1]CPUs!O268</f>
        <v>#ERROR!</v>
      </c>
      <c r="J268" s="48" t="str">
        <f t="shared" si="202"/>
        <v>#ERROR!</v>
      </c>
      <c r="K268" s="48" t="str">
        <f t="shared" si="203"/>
        <v>#ERROR!</v>
      </c>
      <c r="L268" s="48" t="str">
        <f t="shared" si="204"/>
        <v>#ERROR!</v>
      </c>
      <c r="M268" s="48" t="str">
        <f t="shared" si="205"/>
        <v>#ERROR!</v>
      </c>
      <c r="N268" s="45" t="str">
        <f t="shared" si="206"/>
        <v>#ERROR!</v>
      </c>
      <c r="O268" s="3"/>
    </row>
    <row r="269" ht="51.75" customHeight="1">
      <c r="A269" s="46" t="s">
        <v>540</v>
      </c>
      <c r="B269" s="46" t="s">
        <v>541</v>
      </c>
      <c r="C269" s="47" t="s">
        <v>49</v>
      </c>
      <c r="D269" s="48">
        <v>613.3</v>
      </c>
      <c r="E269" s="48" t="str">
        <f>[1]CPUs!I2534</f>
        <v>#ERROR!</v>
      </c>
      <c r="F269" s="48" t="str">
        <f>[1]CPUs!J2540</f>
        <v>#ERROR!</v>
      </c>
      <c r="G269" s="48" t="str">
        <f t="shared" si="201"/>
        <v>#ERROR!</v>
      </c>
      <c r="H269" s="48">
        <v>0.0</v>
      </c>
      <c r="I269" s="48" t="str">
        <f>[1]CPUs!O269</f>
        <v>#ERROR!</v>
      </c>
      <c r="J269" s="48" t="str">
        <f t="shared" si="202"/>
        <v>#ERROR!</v>
      </c>
      <c r="K269" s="48" t="str">
        <f t="shared" si="203"/>
        <v>#ERROR!</v>
      </c>
      <c r="L269" s="48" t="str">
        <f t="shared" si="204"/>
        <v>#ERROR!</v>
      </c>
      <c r="M269" s="48" t="str">
        <f t="shared" si="205"/>
        <v>#ERROR!</v>
      </c>
      <c r="N269" s="45" t="str">
        <f t="shared" si="206"/>
        <v>#ERROR!</v>
      </c>
      <c r="O269" s="3"/>
    </row>
    <row r="270" ht="51.75" customHeight="1">
      <c r="A270" s="46" t="s">
        <v>542</v>
      </c>
      <c r="B270" s="46" t="s">
        <v>543</v>
      </c>
      <c r="C270" s="47" t="s">
        <v>49</v>
      </c>
      <c r="D270" s="48">
        <v>19.8</v>
      </c>
      <c r="E270" s="48" t="str">
        <f>[1]CPUs!I2543</f>
        <v>#ERROR!</v>
      </c>
      <c r="F270" s="48" t="str">
        <f>[1]CPUs!J2549</f>
        <v>#ERROR!</v>
      </c>
      <c r="G270" s="48" t="str">
        <f t="shared" si="201"/>
        <v>#ERROR!</v>
      </c>
      <c r="H270" s="48">
        <v>0.0</v>
      </c>
      <c r="I270" s="48" t="str">
        <f>[1]CPUs!O270</f>
        <v>#ERROR!</v>
      </c>
      <c r="J270" s="48" t="str">
        <f t="shared" si="202"/>
        <v>#ERROR!</v>
      </c>
      <c r="K270" s="48" t="str">
        <f t="shared" si="203"/>
        <v>#ERROR!</v>
      </c>
      <c r="L270" s="48" t="str">
        <f t="shared" si="204"/>
        <v>#ERROR!</v>
      </c>
      <c r="M270" s="48" t="str">
        <f t="shared" si="205"/>
        <v>#ERROR!</v>
      </c>
      <c r="N270" s="45" t="str">
        <f t="shared" si="206"/>
        <v>#ERROR!</v>
      </c>
      <c r="O270" s="3"/>
    </row>
    <row r="271" ht="51.75" customHeight="1">
      <c r="A271" s="46" t="s">
        <v>544</v>
      </c>
      <c r="B271" s="46" t="s">
        <v>545</v>
      </c>
      <c r="C271" s="47" t="s">
        <v>49</v>
      </c>
      <c r="D271" s="48">
        <v>1090.8</v>
      </c>
      <c r="E271" s="48" t="str">
        <f>[1]CPUs!I2552</f>
        <v>#ERROR!</v>
      </c>
      <c r="F271" s="48" t="str">
        <f>[1]CPUs!J2558</f>
        <v>#ERROR!</v>
      </c>
      <c r="G271" s="48" t="str">
        <f t="shared" si="201"/>
        <v>#ERROR!</v>
      </c>
      <c r="H271" s="48">
        <v>0.0</v>
      </c>
      <c r="I271" s="48" t="str">
        <f>[1]CPUs!O271</f>
        <v>#ERROR!</v>
      </c>
      <c r="J271" s="48" t="str">
        <f t="shared" si="202"/>
        <v>#ERROR!</v>
      </c>
      <c r="K271" s="48" t="str">
        <f t="shared" si="203"/>
        <v>#ERROR!</v>
      </c>
      <c r="L271" s="48" t="str">
        <f t="shared" si="204"/>
        <v>#ERROR!</v>
      </c>
      <c r="M271" s="48" t="str">
        <f t="shared" si="205"/>
        <v>#ERROR!</v>
      </c>
      <c r="N271" s="45" t="str">
        <f t="shared" si="206"/>
        <v>#ERROR!</v>
      </c>
      <c r="O271" s="3"/>
    </row>
    <row r="272" ht="51.75" customHeight="1">
      <c r="A272" s="46" t="s">
        <v>546</v>
      </c>
      <c r="B272" s="46" t="s">
        <v>547</v>
      </c>
      <c r="C272" s="47" t="s">
        <v>49</v>
      </c>
      <c r="D272" s="48">
        <v>389.7</v>
      </c>
      <c r="E272" s="48" t="str">
        <f>[1]CPUs!I2561</f>
        <v>#ERROR!</v>
      </c>
      <c r="F272" s="48" t="str">
        <f>[1]CPUs!J2567</f>
        <v>#ERROR!</v>
      </c>
      <c r="G272" s="48" t="str">
        <f t="shared" si="201"/>
        <v>#ERROR!</v>
      </c>
      <c r="H272" s="48">
        <v>0.0</v>
      </c>
      <c r="I272" s="48" t="str">
        <f>[1]CPUs!O272</f>
        <v>#ERROR!</v>
      </c>
      <c r="J272" s="48" t="str">
        <f t="shared" si="202"/>
        <v>#ERROR!</v>
      </c>
      <c r="K272" s="48" t="str">
        <f t="shared" si="203"/>
        <v>#ERROR!</v>
      </c>
      <c r="L272" s="48" t="str">
        <f t="shared" si="204"/>
        <v>#ERROR!</v>
      </c>
      <c r="M272" s="48" t="str">
        <f t="shared" si="205"/>
        <v>#ERROR!</v>
      </c>
      <c r="N272" s="45" t="str">
        <f t="shared" si="206"/>
        <v>#ERROR!</v>
      </c>
      <c r="O272" s="3"/>
    </row>
    <row r="273" ht="24.0" customHeight="1">
      <c r="A273" s="51" t="s">
        <v>548</v>
      </c>
      <c r="B273" s="51" t="s">
        <v>549</v>
      </c>
      <c r="C273" s="51"/>
      <c r="D273" s="55"/>
      <c r="E273" s="54"/>
      <c r="F273" s="54"/>
      <c r="G273" s="55" t="str">
        <f>SUM(G274:G284)</f>
        <v>#ERROR!</v>
      </c>
      <c r="H273" s="55"/>
      <c r="I273" s="54"/>
      <c r="J273" s="55"/>
      <c r="K273" s="55" t="str">
        <f t="shared" ref="K273:M273" si="207">SUM(K274:K284)</f>
        <v>#ERROR!</v>
      </c>
      <c r="L273" s="55" t="str">
        <f t="shared" si="207"/>
        <v>#ERROR!</v>
      </c>
      <c r="M273" s="55" t="str">
        <f t="shared" si="207"/>
        <v>#ERROR!</v>
      </c>
      <c r="N273" s="45"/>
      <c r="O273" s="3"/>
    </row>
    <row r="274" ht="51.75" customHeight="1">
      <c r="A274" s="46" t="s">
        <v>550</v>
      </c>
      <c r="B274" s="46" t="s">
        <v>551</v>
      </c>
      <c r="C274" s="47" t="s">
        <v>31</v>
      </c>
      <c r="D274" s="48">
        <v>678.0</v>
      </c>
      <c r="E274" s="48" t="str">
        <f>[1]CPUs!I2570</f>
        <v>#ERROR!</v>
      </c>
      <c r="F274" s="48" t="str">
        <f>[1]CPUs!J2575</f>
        <v>#ERROR!</v>
      </c>
      <c r="G274" s="48" t="str">
        <f t="shared" ref="G274:G284" si="208">TRUNC(D274 * F274, 2)</f>
        <v>#ERROR!</v>
      </c>
      <c r="H274" s="48">
        <v>0.0</v>
      </c>
      <c r="I274" s="48" t="str">
        <f>[1]CPUs!O274</f>
        <v>#ERROR!</v>
      </c>
      <c r="J274" s="48" t="str">
        <f t="shared" ref="J274:J284" si="209">H274+I274</f>
        <v>#ERROR!</v>
      </c>
      <c r="K274" s="48" t="str">
        <f t="shared" ref="K274:K284" si="210">H274*F274</f>
        <v>#ERROR!</v>
      </c>
      <c r="L274" s="48" t="str">
        <f t="shared" ref="L274:L284" si="211">I274*F274</f>
        <v>#ERROR!</v>
      </c>
      <c r="M274" s="48" t="str">
        <f t="shared" ref="M274:M284" si="212">J274*F274</f>
        <v>#ERROR!</v>
      </c>
      <c r="N274" s="45" t="str">
        <f t="shared" ref="N274:N284" si="213">J274/D274</f>
        <v>#ERROR!</v>
      </c>
      <c r="O274" s="3"/>
    </row>
    <row r="275" ht="39.0" customHeight="1">
      <c r="A275" s="46" t="s">
        <v>552</v>
      </c>
      <c r="B275" s="46" t="s">
        <v>553</v>
      </c>
      <c r="C275" s="47" t="s">
        <v>31</v>
      </c>
      <c r="D275" s="48">
        <v>12.0</v>
      </c>
      <c r="E275" s="48" t="str">
        <f>[1]CPUs!I2578</f>
        <v>#ERROR!</v>
      </c>
      <c r="F275" s="48" t="str">
        <f>[1]CPUs!J2584</f>
        <v>#ERROR!</v>
      </c>
      <c r="G275" s="48" t="str">
        <f t="shared" si="208"/>
        <v>#ERROR!</v>
      </c>
      <c r="H275" s="48">
        <v>0.0</v>
      </c>
      <c r="I275" s="48" t="str">
        <f>[1]CPUs!O275</f>
        <v>#ERROR!</v>
      </c>
      <c r="J275" s="48" t="str">
        <f t="shared" si="209"/>
        <v>#ERROR!</v>
      </c>
      <c r="K275" s="48" t="str">
        <f t="shared" si="210"/>
        <v>#ERROR!</v>
      </c>
      <c r="L275" s="48" t="str">
        <f t="shared" si="211"/>
        <v>#ERROR!</v>
      </c>
      <c r="M275" s="48" t="str">
        <f t="shared" si="212"/>
        <v>#ERROR!</v>
      </c>
      <c r="N275" s="45" t="str">
        <f t="shared" si="213"/>
        <v>#ERROR!</v>
      </c>
      <c r="O275" s="3"/>
    </row>
    <row r="276" ht="39.0" customHeight="1">
      <c r="A276" s="46" t="s">
        <v>554</v>
      </c>
      <c r="B276" s="46" t="s">
        <v>553</v>
      </c>
      <c r="C276" s="47" t="s">
        <v>31</v>
      </c>
      <c r="D276" s="48">
        <v>55.0</v>
      </c>
      <c r="E276" s="48" t="str">
        <f>[1]CPUs!I2578</f>
        <v>#ERROR!</v>
      </c>
      <c r="F276" s="48" t="str">
        <f>[1]CPUs!J2584</f>
        <v>#ERROR!</v>
      </c>
      <c r="G276" s="48" t="str">
        <f t="shared" si="208"/>
        <v>#ERROR!</v>
      </c>
      <c r="H276" s="48">
        <v>0.0</v>
      </c>
      <c r="I276" s="48" t="str">
        <f>[1]CPUs!O276</f>
        <v>#ERROR!</v>
      </c>
      <c r="J276" s="48" t="str">
        <f t="shared" si="209"/>
        <v>#ERROR!</v>
      </c>
      <c r="K276" s="48" t="str">
        <f t="shared" si="210"/>
        <v>#ERROR!</v>
      </c>
      <c r="L276" s="48" t="str">
        <f t="shared" si="211"/>
        <v>#ERROR!</v>
      </c>
      <c r="M276" s="48" t="str">
        <f t="shared" si="212"/>
        <v>#ERROR!</v>
      </c>
      <c r="N276" s="45" t="str">
        <f t="shared" si="213"/>
        <v>#ERROR!</v>
      </c>
      <c r="O276" s="3"/>
    </row>
    <row r="277" ht="39.0" customHeight="1">
      <c r="A277" s="46" t="s">
        <v>555</v>
      </c>
      <c r="B277" s="46" t="s">
        <v>556</v>
      </c>
      <c r="C277" s="47" t="s">
        <v>31</v>
      </c>
      <c r="D277" s="48">
        <v>3.0</v>
      </c>
      <c r="E277" s="48" t="str">
        <f>[1]CPUs!I2587</f>
        <v>#ERROR!</v>
      </c>
      <c r="F277" s="48" t="str">
        <f>[1]CPUs!J2593</f>
        <v>#ERROR!</v>
      </c>
      <c r="G277" s="48" t="str">
        <f t="shared" si="208"/>
        <v>#ERROR!</v>
      </c>
      <c r="H277" s="48">
        <v>0.0</v>
      </c>
      <c r="I277" s="48" t="str">
        <f>[1]CPUs!O277</f>
        <v>#ERROR!</v>
      </c>
      <c r="J277" s="48" t="str">
        <f t="shared" si="209"/>
        <v>#ERROR!</v>
      </c>
      <c r="K277" s="48" t="str">
        <f t="shared" si="210"/>
        <v>#ERROR!</v>
      </c>
      <c r="L277" s="48" t="str">
        <f t="shared" si="211"/>
        <v>#ERROR!</v>
      </c>
      <c r="M277" s="48" t="str">
        <f t="shared" si="212"/>
        <v>#ERROR!</v>
      </c>
      <c r="N277" s="45" t="str">
        <f t="shared" si="213"/>
        <v>#ERROR!</v>
      </c>
      <c r="O277" s="3"/>
    </row>
    <row r="278" ht="39.0" customHeight="1">
      <c r="A278" s="46" t="s">
        <v>557</v>
      </c>
      <c r="B278" s="46" t="s">
        <v>558</v>
      </c>
      <c r="C278" s="47" t="s">
        <v>31</v>
      </c>
      <c r="D278" s="48">
        <v>13.0</v>
      </c>
      <c r="E278" s="48" t="str">
        <f>[1]CPUs!I2596</f>
        <v>#ERROR!</v>
      </c>
      <c r="F278" s="48" t="str">
        <f>[1]CPUs!J2602</f>
        <v>#ERROR!</v>
      </c>
      <c r="G278" s="48" t="str">
        <f t="shared" si="208"/>
        <v>#ERROR!</v>
      </c>
      <c r="H278" s="48">
        <v>0.0</v>
      </c>
      <c r="I278" s="48" t="str">
        <f>[1]CPUs!O278</f>
        <v>#ERROR!</v>
      </c>
      <c r="J278" s="48" t="str">
        <f t="shared" si="209"/>
        <v>#ERROR!</v>
      </c>
      <c r="K278" s="48" t="str">
        <f t="shared" si="210"/>
        <v>#ERROR!</v>
      </c>
      <c r="L278" s="48" t="str">
        <f t="shared" si="211"/>
        <v>#ERROR!</v>
      </c>
      <c r="M278" s="48" t="str">
        <f t="shared" si="212"/>
        <v>#ERROR!</v>
      </c>
      <c r="N278" s="45" t="str">
        <f t="shared" si="213"/>
        <v>#ERROR!</v>
      </c>
      <c r="O278" s="3"/>
    </row>
    <row r="279" ht="39.0" customHeight="1">
      <c r="A279" s="46" t="s">
        <v>559</v>
      </c>
      <c r="B279" s="46" t="s">
        <v>560</v>
      </c>
      <c r="C279" s="47" t="s">
        <v>31</v>
      </c>
      <c r="D279" s="48">
        <v>80.0</v>
      </c>
      <c r="E279" s="48" t="str">
        <f>[1]CPUs!I2605</f>
        <v>#ERROR!</v>
      </c>
      <c r="F279" s="48" t="str">
        <f>[1]CPUs!J2611</f>
        <v>#ERROR!</v>
      </c>
      <c r="G279" s="48" t="str">
        <f t="shared" si="208"/>
        <v>#ERROR!</v>
      </c>
      <c r="H279" s="48">
        <v>0.0</v>
      </c>
      <c r="I279" s="48" t="str">
        <f>[1]CPUs!O279</f>
        <v>#ERROR!</v>
      </c>
      <c r="J279" s="48" t="str">
        <f t="shared" si="209"/>
        <v>#ERROR!</v>
      </c>
      <c r="K279" s="48" t="str">
        <f t="shared" si="210"/>
        <v>#ERROR!</v>
      </c>
      <c r="L279" s="48" t="str">
        <f t="shared" si="211"/>
        <v>#ERROR!</v>
      </c>
      <c r="M279" s="48" t="str">
        <f t="shared" si="212"/>
        <v>#ERROR!</v>
      </c>
      <c r="N279" s="45" t="str">
        <f t="shared" si="213"/>
        <v>#ERROR!</v>
      </c>
      <c r="O279" s="3"/>
    </row>
    <row r="280" ht="25.5" customHeight="1">
      <c r="A280" s="46" t="s">
        <v>561</v>
      </c>
      <c r="B280" s="46" t="s">
        <v>562</v>
      </c>
      <c r="C280" s="47" t="s">
        <v>31</v>
      </c>
      <c r="D280" s="48">
        <v>4.0</v>
      </c>
      <c r="E280" s="48" t="str">
        <f>[1]CPUs!I2614</f>
        <v>#ERROR!</v>
      </c>
      <c r="F280" s="48" t="str">
        <f>[1]CPUs!J2620</f>
        <v>#ERROR!</v>
      </c>
      <c r="G280" s="48" t="str">
        <f t="shared" si="208"/>
        <v>#ERROR!</v>
      </c>
      <c r="H280" s="48">
        <v>0.0</v>
      </c>
      <c r="I280" s="48" t="str">
        <f>[1]CPUs!O280</f>
        <v>#ERROR!</v>
      </c>
      <c r="J280" s="48" t="str">
        <f t="shared" si="209"/>
        <v>#ERROR!</v>
      </c>
      <c r="K280" s="48" t="str">
        <f t="shared" si="210"/>
        <v>#ERROR!</v>
      </c>
      <c r="L280" s="48" t="str">
        <f t="shared" si="211"/>
        <v>#ERROR!</v>
      </c>
      <c r="M280" s="48" t="str">
        <f t="shared" si="212"/>
        <v>#ERROR!</v>
      </c>
      <c r="N280" s="45" t="str">
        <f t="shared" si="213"/>
        <v>#ERROR!</v>
      </c>
      <c r="O280" s="3"/>
    </row>
    <row r="281" ht="39.0" customHeight="1">
      <c r="A281" s="46" t="s">
        <v>563</v>
      </c>
      <c r="B281" s="46" t="s">
        <v>564</v>
      </c>
      <c r="C281" s="47" t="s">
        <v>31</v>
      </c>
      <c r="D281" s="48">
        <v>28.0</v>
      </c>
      <c r="E281" s="48" t="str">
        <f>[1]CPUs!I2623</f>
        <v>#ERROR!</v>
      </c>
      <c r="F281" s="48" t="str">
        <f>[1]CPUs!J2628</f>
        <v>#ERROR!</v>
      </c>
      <c r="G281" s="48" t="str">
        <f t="shared" si="208"/>
        <v>#ERROR!</v>
      </c>
      <c r="H281" s="48">
        <v>0.0</v>
      </c>
      <c r="I281" s="48" t="str">
        <f>[1]CPUs!O281</f>
        <v>#ERROR!</v>
      </c>
      <c r="J281" s="48" t="str">
        <f t="shared" si="209"/>
        <v>#ERROR!</v>
      </c>
      <c r="K281" s="48" t="str">
        <f t="shared" si="210"/>
        <v>#ERROR!</v>
      </c>
      <c r="L281" s="48" t="str">
        <f t="shared" si="211"/>
        <v>#ERROR!</v>
      </c>
      <c r="M281" s="48" t="str">
        <f t="shared" si="212"/>
        <v>#ERROR!</v>
      </c>
      <c r="N281" s="45" t="str">
        <f t="shared" si="213"/>
        <v>#ERROR!</v>
      </c>
      <c r="O281" s="3"/>
    </row>
    <row r="282" ht="25.5" customHeight="1">
      <c r="A282" s="46" t="s">
        <v>565</v>
      </c>
      <c r="B282" s="46" t="s">
        <v>566</v>
      </c>
      <c r="C282" s="47" t="s">
        <v>31</v>
      </c>
      <c r="D282" s="48">
        <v>4.0</v>
      </c>
      <c r="E282" s="48" t="str">
        <f>[1]CPUs!I2631</f>
        <v>#ERROR!</v>
      </c>
      <c r="F282" s="48" t="str">
        <f>[1]CPUs!J2636</f>
        <v>#ERROR!</v>
      </c>
      <c r="G282" s="48" t="str">
        <f t="shared" si="208"/>
        <v>#ERROR!</v>
      </c>
      <c r="H282" s="48">
        <v>0.0</v>
      </c>
      <c r="I282" s="48" t="str">
        <f>[1]CPUs!O282</f>
        <v>#ERROR!</v>
      </c>
      <c r="J282" s="48" t="str">
        <f t="shared" si="209"/>
        <v>#ERROR!</v>
      </c>
      <c r="K282" s="48" t="str">
        <f t="shared" si="210"/>
        <v>#ERROR!</v>
      </c>
      <c r="L282" s="48" t="str">
        <f t="shared" si="211"/>
        <v>#ERROR!</v>
      </c>
      <c r="M282" s="48" t="str">
        <f t="shared" si="212"/>
        <v>#ERROR!</v>
      </c>
      <c r="N282" s="45" t="str">
        <f t="shared" si="213"/>
        <v>#ERROR!</v>
      </c>
      <c r="O282" s="3"/>
    </row>
    <row r="283" ht="25.5" customHeight="1">
      <c r="A283" s="46" t="s">
        <v>567</v>
      </c>
      <c r="B283" s="46" t="s">
        <v>568</v>
      </c>
      <c r="C283" s="47" t="s">
        <v>49</v>
      </c>
      <c r="D283" s="48">
        <v>60.0</v>
      </c>
      <c r="E283" s="48" t="str">
        <f>[1]CPUs!I2639</f>
        <v>#ERROR!</v>
      </c>
      <c r="F283" s="48" t="str">
        <f>[1]CPUs!J2642</f>
        <v>#ERROR!</v>
      </c>
      <c r="G283" s="48" t="str">
        <f t="shared" si="208"/>
        <v>#ERROR!</v>
      </c>
      <c r="H283" s="48">
        <v>0.0</v>
      </c>
      <c r="I283" s="48" t="str">
        <f>[1]CPUs!O283</f>
        <v>#ERROR!</v>
      </c>
      <c r="J283" s="48" t="str">
        <f t="shared" si="209"/>
        <v>#ERROR!</v>
      </c>
      <c r="K283" s="48" t="str">
        <f t="shared" si="210"/>
        <v>#ERROR!</v>
      </c>
      <c r="L283" s="48" t="str">
        <f t="shared" si="211"/>
        <v>#ERROR!</v>
      </c>
      <c r="M283" s="48" t="str">
        <f t="shared" si="212"/>
        <v>#ERROR!</v>
      </c>
      <c r="N283" s="45" t="str">
        <f t="shared" si="213"/>
        <v>#ERROR!</v>
      </c>
      <c r="O283" s="3"/>
    </row>
    <row r="284" ht="25.5" customHeight="1">
      <c r="A284" s="46" t="s">
        <v>569</v>
      </c>
      <c r="B284" s="46" t="s">
        <v>570</v>
      </c>
      <c r="C284" s="47" t="s">
        <v>31</v>
      </c>
      <c r="D284" s="48">
        <v>5.0</v>
      </c>
      <c r="E284" s="48" t="str">
        <f>[1]CPUs!I2645</f>
        <v>#ERROR!</v>
      </c>
      <c r="F284" s="48" t="str">
        <f>[1]CPUs!J2648</f>
        <v>#ERROR!</v>
      </c>
      <c r="G284" s="48" t="str">
        <f t="shared" si="208"/>
        <v>#ERROR!</v>
      </c>
      <c r="H284" s="48">
        <v>0.0</v>
      </c>
      <c r="I284" s="48" t="str">
        <f>[1]CPUs!O284</f>
        <v>#ERROR!</v>
      </c>
      <c r="J284" s="48" t="str">
        <f t="shared" si="209"/>
        <v>#ERROR!</v>
      </c>
      <c r="K284" s="48" t="str">
        <f t="shared" si="210"/>
        <v>#ERROR!</v>
      </c>
      <c r="L284" s="48" t="str">
        <f t="shared" si="211"/>
        <v>#ERROR!</v>
      </c>
      <c r="M284" s="48" t="str">
        <f t="shared" si="212"/>
        <v>#ERROR!</v>
      </c>
      <c r="N284" s="45" t="str">
        <f t="shared" si="213"/>
        <v>#ERROR!</v>
      </c>
      <c r="O284" s="3"/>
    </row>
    <row r="285" ht="24.0" customHeight="1">
      <c r="A285" s="51" t="s">
        <v>571</v>
      </c>
      <c r="B285" s="51" t="s">
        <v>572</v>
      </c>
      <c r="C285" s="51"/>
      <c r="D285" s="55"/>
      <c r="E285" s="54"/>
      <c r="F285" s="54"/>
      <c r="G285" s="55" t="str">
        <f>SUM(G286:G296)</f>
        <v>#ERROR!</v>
      </c>
      <c r="H285" s="55"/>
      <c r="I285" s="54"/>
      <c r="J285" s="55"/>
      <c r="K285" s="55" t="str">
        <f t="shared" ref="K285:M285" si="214">SUM(K286:K296)</f>
        <v>#ERROR!</v>
      </c>
      <c r="L285" s="55" t="str">
        <f t="shared" si="214"/>
        <v>#ERROR!</v>
      </c>
      <c r="M285" s="55" t="str">
        <f t="shared" si="214"/>
        <v>#ERROR!</v>
      </c>
      <c r="N285" s="45"/>
      <c r="O285" s="3"/>
    </row>
    <row r="286" ht="51.75" customHeight="1">
      <c r="A286" s="46" t="s">
        <v>573</v>
      </c>
      <c r="B286" s="46" t="s">
        <v>574</v>
      </c>
      <c r="C286" s="47" t="s">
        <v>31</v>
      </c>
      <c r="D286" s="48">
        <v>1.0</v>
      </c>
      <c r="E286" s="48" t="str">
        <f>[1]CPUs!I2652</f>
        <v>#ERROR!</v>
      </c>
      <c r="F286" s="48" t="str">
        <f>[1]CPUs!J2676</f>
        <v>#ERROR!</v>
      </c>
      <c r="G286" s="48" t="str">
        <f t="shared" ref="G286:G296" si="215">TRUNC(D286 * F286, 2)</f>
        <v>#ERROR!</v>
      </c>
      <c r="H286" s="48">
        <v>0.0</v>
      </c>
      <c r="I286" s="48" t="str">
        <f>[1]CPUs!O286</f>
        <v>#ERROR!</v>
      </c>
      <c r="J286" s="48" t="str">
        <f t="shared" ref="J286:J296" si="216">H286+I286</f>
        <v>#ERROR!</v>
      </c>
      <c r="K286" s="48" t="str">
        <f t="shared" ref="K286:K296" si="217">H286*F286</f>
        <v>#ERROR!</v>
      </c>
      <c r="L286" s="48" t="str">
        <f t="shared" ref="L286:L296" si="218">I286*F286</f>
        <v>#ERROR!</v>
      </c>
      <c r="M286" s="48" t="str">
        <f t="shared" ref="M286:M296" si="219">J286*F286</f>
        <v>#ERROR!</v>
      </c>
      <c r="N286" s="45" t="str">
        <f t="shared" ref="N286:N296" si="220">J286/D286</f>
        <v>#ERROR!</v>
      </c>
      <c r="O286" s="3"/>
    </row>
    <row r="287" ht="51.75" customHeight="1">
      <c r="A287" s="46" t="s">
        <v>575</v>
      </c>
      <c r="B287" s="46" t="s">
        <v>576</v>
      </c>
      <c r="C287" s="47" t="s">
        <v>31</v>
      </c>
      <c r="D287" s="48">
        <v>1.0</v>
      </c>
      <c r="E287" s="48" t="str">
        <f>[1]CPUs!I2679</f>
        <v>#ERROR!</v>
      </c>
      <c r="F287" s="48" t="str">
        <f>[1]CPUs!J2685</f>
        <v>#ERROR!</v>
      </c>
      <c r="G287" s="48" t="str">
        <f t="shared" si="215"/>
        <v>#ERROR!</v>
      </c>
      <c r="H287" s="48">
        <v>0.0</v>
      </c>
      <c r="I287" s="48" t="str">
        <f>[1]CPUs!O287</f>
        <v>#ERROR!</v>
      </c>
      <c r="J287" s="48" t="str">
        <f t="shared" si="216"/>
        <v>#ERROR!</v>
      </c>
      <c r="K287" s="48" t="str">
        <f t="shared" si="217"/>
        <v>#ERROR!</v>
      </c>
      <c r="L287" s="48" t="str">
        <f t="shared" si="218"/>
        <v>#ERROR!</v>
      </c>
      <c r="M287" s="48" t="str">
        <f t="shared" si="219"/>
        <v>#ERROR!</v>
      </c>
      <c r="N287" s="45" t="str">
        <f t="shared" si="220"/>
        <v>#ERROR!</v>
      </c>
      <c r="O287" s="3"/>
    </row>
    <row r="288" ht="25.5" customHeight="1">
      <c r="A288" s="46" t="s">
        <v>577</v>
      </c>
      <c r="B288" s="46" t="s">
        <v>578</v>
      </c>
      <c r="C288" s="47" t="s">
        <v>31</v>
      </c>
      <c r="D288" s="48">
        <v>1.0</v>
      </c>
      <c r="E288" s="48" t="str">
        <f>[1]CPUs!I2688</f>
        <v>#ERROR!</v>
      </c>
      <c r="F288" s="48" t="str">
        <f>[1]CPUs!J2693</f>
        <v>#ERROR!</v>
      </c>
      <c r="G288" s="48" t="str">
        <f t="shared" si="215"/>
        <v>#ERROR!</v>
      </c>
      <c r="H288" s="48">
        <v>0.0</v>
      </c>
      <c r="I288" s="48" t="str">
        <f>[1]CPUs!O288</f>
        <v>#ERROR!</v>
      </c>
      <c r="J288" s="48" t="str">
        <f t="shared" si="216"/>
        <v>#ERROR!</v>
      </c>
      <c r="K288" s="48" t="str">
        <f t="shared" si="217"/>
        <v>#ERROR!</v>
      </c>
      <c r="L288" s="48" t="str">
        <f t="shared" si="218"/>
        <v>#ERROR!</v>
      </c>
      <c r="M288" s="48" t="str">
        <f t="shared" si="219"/>
        <v>#ERROR!</v>
      </c>
      <c r="N288" s="45" t="str">
        <f t="shared" si="220"/>
        <v>#ERROR!</v>
      </c>
      <c r="O288" s="3"/>
    </row>
    <row r="289" ht="51.75" customHeight="1">
      <c r="A289" s="46" t="s">
        <v>579</v>
      </c>
      <c r="B289" s="46" t="s">
        <v>580</v>
      </c>
      <c r="C289" s="47" t="s">
        <v>31</v>
      </c>
      <c r="D289" s="48">
        <v>1.0</v>
      </c>
      <c r="E289" s="48" t="str">
        <f>[1]CPUs!I2703</f>
        <v>#ERROR!</v>
      </c>
      <c r="F289" s="48" t="str">
        <f>[1]CPUs!J2710</f>
        <v>#ERROR!</v>
      </c>
      <c r="G289" s="48" t="str">
        <f t="shared" si="215"/>
        <v>#ERROR!</v>
      </c>
      <c r="H289" s="48">
        <v>0.0</v>
      </c>
      <c r="I289" s="48" t="str">
        <f>[1]CPUs!O289</f>
        <v>#ERROR!</v>
      </c>
      <c r="J289" s="48" t="str">
        <f t="shared" si="216"/>
        <v>#ERROR!</v>
      </c>
      <c r="K289" s="48" t="str">
        <f t="shared" si="217"/>
        <v>#ERROR!</v>
      </c>
      <c r="L289" s="48" t="str">
        <f t="shared" si="218"/>
        <v>#ERROR!</v>
      </c>
      <c r="M289" s="48" t="str">
        <f t="shared" si="219"/>
        <v>#ERROR!</v>
      </c>
      <c r="N289" s="45" t="str">
        <f t="shared" si="220"/>
        <v>#ERROR!</v>
      </c>
      <c r="O289" s="3"/>
    </row>
    <row r="290" ht="25.5" customHeight="1">
      <c r="A290" s="46" t="s">
        <v>581</v>
      </c>
      <c r="B290" s="46" t="s">
        <v>582</v>
      </c>
      <c r="C290" s="47" t="s">
        <v>31</v>
      </c>
      <c r="D290" s="48">
        <v>3.0</v>
      </c>
      <c r="E290" s="48" t="str">
        <f>[1]CPUs!I2713</f>
        <v>#ERROR!</v>
      </c>
      <c r="F290" s="48" t="str">
        <f>[1]CPUs!J2718</f>
        <v>#ERROR!</v>
      </c>
      <c r="G290" s="48" t="str">
        <f t="shared" si="215"/>
        <v>#ERROR!</v>
      </c>
      <c r="H290" s="48">
        <v>0.0</v>
      </c>
      <c r="I290" s="48" t="str">
        <f>[1]CPUs!O290</f>
        <v>#ERROR!</v>
      </c>
      <c r="J290" s="48" t="str">
        <f t="shared" si="216"/>
        <v>#ERROR!</v>
      </c>
      <c r="K290" s="48" t="str">
        <f t="shared" si="217"/>
        <v>#ERROR!</v>
      </c>
      <c r="L290" s="48" t="str">
        <f t="shared" si="218"/>
        <v>#ERROR!</v>
      </c>
      <c r="M290" s="48" t="str">
        <f t="shared" si="219"/>
        <v>#ERROR!</v>
      </c>
      <c r="N290" s="45" t="str">
        <f t="shared" si="220"/>
        <v>#ERROR!</v>
      </c>
      <c r="O290" s="3"/>
    </row>
    <row r="291" ht="25.5" customHeight="1">
      <c r="A291" s="46" t="s">
        <v>583</v>
      </c>
      <c r="B291" s="46" t="s">
        <v>584</v>
      </c>
      <c r="C291" s="47" t="s">
        <v>31</v>
      </c>
      <c r="D291" s="48">
        <v>1.0</v>
      </c>
      <c r="E291" s="48" t="str">
        <f>[1]CPUs!I2721</f>
        <v>#ERROR!</v>
      </c>
      <c r="F291" s="48" t="str">
        <f>[1]CPUs!J2726</f>
        <v>#ERROR!</v>
      </c>
      <c r="G291" s="48" t="str">
        <f t="shared" si="215"/>
        <v>#ERROR!</v>
      </c>
      <c r="H291" s="48">
        <v>0.0</v>
      </c>
      <c r="I291" s="48" t="str">
        <f>[1]CPUs!O291</f>
        <v>#ERROR!</v>
      </c>
      <c r="J291" s="48" t="str">
        <f t="shared" si="216"/>
        <v>#ERROR!</v>
      </c>
      <c r="K291" s="48" t="str">
        <f t="shared" si="217"/>
        <v>#ERROR!</v>
      </c>
      <c r="L291" s="48" t="str">
        <f t="shared" si="218"/>
        <v>#ERROR!</v>
      </c>
      <c r="M291" s="48" t="str">
        <f t="shared" si="219"/>
        <v>#ERROR!</v>
      </c>
      <c r="N291" s="45" t="str">
        <f t="shared" si="220"/>
        <v>#ERROR!</v>
      </c>
      <c r="O291" s="3"/>
    </row>
    <row r="292" ht="39.0" customHeight="1">
      <c r="A292" s="46" t="s">
        <v>585</v>
      </c>
      <c r="B292" s="46" t="s">
        <v>586</v>
      </c>
      <c r="C292" s="47" t="s">
        <v>31</v>
      </c>
      <c r="D292" s="48">
        <v>1.0</v>
      </c>
      <c r="E292" s="48" t="str">
        <f>[1]CPUs!I2729</f>
        <v>#ERROR!</v>
      </c>
      <c r="F292" s="48" t="str">
        <f>[1]CPUs!J2732</f>
        <v>#ERROR!</v>
      </c>
      <c r="G292" s="48" t="str">
        <f t="shared" si="215"/>
        <v>#ERROR!</v>
      </c>
      <c r="H292" s="48">
        <v>0.0</v>
      </c>
      <c r="I292" s="48" t="str">
        <f>[1]CPUs!O292</f>
        <v>#ERROR!</v>
      </c>
      <c r="J292" s="48" t="str">
        <f t="shared" si="216"/>
        <v>#ERROR!</v>
      </c>
      <c r="K292" s="48" t="str">
        <f t="shared" si="217"/>
        <v>#ERROR!</v>
      </c>
      <c r="L292" s="48" t="str">
        <f t="shared" si="218"/>
        <v>#ERROR!</v>
      </c>
      <c r="M292" s="48" t="str">
        <f t="shared" si="219"/>
        <v>#ERROR!</v>
      </c>
      <c r="N292" s="45" t="str">
        <f t="shared" si="220"/>
        <v>#ERROR!</v>
      </c>
      <c r="O292" s="3"/>
    </row>
    <row r="293" ht="39.0" customHeight="1">
      <c r="A293" s="46" t="s">
        <v>587</v>
      </c>
      <c r="B293" s="46" t="s">
        <v>588</v>
      </c>
      <c r="C293" s="47" t="s">
        <v>31</v>
      </c>
      <c r="D293" s="48">
        <v>10.0</v>
      </c>
      <c r="E293" s="48" t="str">
        <f>[1]CPUs!I2735</f>
        <v>#ERROR!</v>
      </c>
      <c r="F293" s="48" t="str">
        <f>[1]CPUs!J2738</f>
        <v>#ERROR!</v>
      </c>
      <c r="G293" s="48" t="str">
        <f t="shared" si="215"/>
        <v>#ERROR!</v>
      </c>
      <c r="H293" s="48">
        <v>0.0</v>
      </c>
      <c r="I293" s="48" t="str">
        <f>[1]CPUs!O293</f>
        <v>#ERROR!</v>
      </c>
      <c r="J293" s="48" t="str">
        <f t="shared" si="216"/>
        <v>#ERROR!</v>
      </c>
      <c r="K293" s="48" t="str">
        <f t="shared" si="217"/>
        <v>#ERROR!</v>
      </c>
      <c r="L293" s="48" t="str">
        <f t="shared" si="218"/>
        <v>#ERROR!</v>
      </c>
      <c r="M293" s="48" t="str">
        <f t="shared" si="219"/>
        <v>#ERROR!</v>
      </c>
      <c r="N293" s="45" t="str">
        <f t="shared" si="220"/>
        <v>#ERROR!</v>
      </c>
      <c r="O293" s="3"/>
    </row>
    <row r="294" ht="39.0" customHeight="1">
      <c r="A294" s="46" t="s">
        <v>589</v>
      </c>
      <c r="B294" s="46" t="s">
        <v>590</v>
      </c>
      <c r="C294" s="47" t="s">
        <v>31</v>
      </c>
      <c r="D294" s="48">
        <v>10.0</v>
      </c>
      <c r="E294" s="48" t="str">
        <f>[1]CPUs!I2741</f>
        <v>#ERROR!</v>
      </c>
      <c r="F294" s="48" t="str">
        <f>[1]CPUs!J2744</f>
        <v>#ERROR!</v>
      </c>
      <c r="G294" s="48" t="str">
        <f t="shared" si="215"/>
        <v>#ERROR!</v>
      </c>
      <c r="H294" s="48">
        <v>0.0</v>
      </c>
      <c r="I294" s="48" t="str">
        <f>[1]CPUs!O294</f>
        <v>#ERROR!</v>
      </c>
      <c r="J294" s="48" t="str">
        <f t="shared" si="216"/>
        <v>#ERROR!</v>
      </c>
      <c r="K294" s="48" t="str">
        <f t="shared" si="217"/>
        <v>#ERROR!</v>
      </c>
      <c r="L294" s="48" t="str">
        <f t="shared" si="218"/>
        <v>#ERROR!</v>
      </c>
      <c r="M294" s="48" t="str">
        <f t="shared" si="219"/>
        <v>#ERROR!</v>
      </c>
      <c r="N294" s="45" t="str">
        <f t="shared" si="220"/>
        <v>#ERROR!</v>
      </c>
      <c r="O294" s="3"/>
    </row>
    <row r="295" ht="25.5" customHeight="1">
      <c r="A295" s="46" t="s">
        <v>591</v>
      </c>
      <c r="B295" s="46" t="s">
        <v>592</v>
      </c>
      <c r="C295" s="47" t="s">
        <v>31</v>
      </c>
      <c r="D295" s="48">
        <v>0.1</v>
      </c>
      <c r="E295" s="48" t="str">
        <f>[1]CPUs!I2747</f>
        <v>#ERROR!</v>
      </c>
      <c r="F295" s="48" t="str">
        <f>[1]CPUs!J2750</f>
        <v>#ERROR!</v>
      </c>
      <c r="G295" s="48" t="str">
        <f t="shared" si="215"/>
        <v>#ERROR!</v>
      </c>
      <c r="H295" s="48">
        <v>0.0</v>
      </c>
      <c r="I295" s="48" t="str">
        <f>[1]CPUs!O295</f>
        <v>#ERROR!</v>
      </c>
      <c r="J295" s="48" t="str">
        <f t="shared" si="216"/>
        <v>#ERROR!</v>
      </c>
      <c r="K295" s="48" t="str">
        <f t="shared" si="217"/>
        <v>#ERROR!</v>
      </c>
      <c r="L295" s="48" t="str">
        <f t="shared" si="218"/>
        <v>#ERROR!</v>
      </c>
      <c r="M295" s="48" t="str">
        <f t="shared" si="219"/>
        <v>#ERROR!</v>
      </c>
      <c r="N295" s="45" t="str">
        <f t="shared" si="220"/>
        <v>#ERROR!</v>
      </c>
      <c r="O295" s="3"/>
    </row>
    <row r="296" ht="25.5" customHeight="1">
      <c r="A296" s="46" t="s">
        <v>593</v>
      </c>
      <c r="B296" s="46" t="s">
        <v>594</v>
      </c>
      <c r="C296" s="47" t="s">
        <v>31</v>
      </c>
      <c r="D296" s="48">
        <v>10.0</v>
      </c>
      <c r="E296" s="48" t="str">
        <f>[1]CPUs!I2754</f>
        <v>#ERROR!</v>
      </c>
      <c r="F296" s="48" t="str">
        <f>[1]CPUs!J2759</f>
        <v>#ERROR!</v>
      </c>
      <c r="G296" s="48" t="str">
        <f t="shared" si="215"/>
        <v>#ERROR!</v>
      </c>
      <c r="H296" s="48">
        <v>0.0</v>
      </c>
      <c r="I296" s="48" t="str">
        <f>[1]CPUs!O296</f>
        <v>#ERROR!</v>
      </c>
      <c r="J296" s="48" t="str">
        <f t="shared" si="216"/>
        <v>#ERROR!</v>
      </c>
      <c r="K296" s="48" t="str">
        <f t="shared" si="217"/>
        <v>#ERROR!</v>
      </c>
      <c r="L296" s="48" t="str">
        <f t="shared" si="218"/>
        <v>#ERROR!</v>
      </c>
      <c r="M296" s="48" t="str">
        <f t="shared" si="219"/>
        <v>#ERROR!</v>
      </c>
      <c r="N296" s="45" t="str">
        <f t="shared" si="220"/>
        <v>#ERROR!</v>
      </c>
      <c r="O296" s="3"/>
    </row>
    <row r="297" ht="24.0" customHeight="1">
      <c r="A297" s="51" t="s">
        <v>595</v>
      </c>
      <c r="B297" s="51" t="s">
        <v>596</v>
      </c>
      <c r="C297" s="51"/>
      <c r="D297" s="55"/>
      <c r="E297" s="54"/>
      <c r="F297" s="54"/>
      <c r="G297" s="55" t="str">
        <f>SUM(G298:G306)</f>
        <v>#ERROR!</v>
      </c>
      <c r="H297" s="55"/>
      <c r="I297" s="54"/>
      <c r="J297" s="55"/>
      <c r="K297" s="55" t="str">
        <f t="shared" ref="K297:M297" si="221">SUM(K298:K306)</f>
        <v>#ERROR!</v>
      </c>
      <c r="L297" s="55" t="str">
        <f t="shared" si="221"/>
        <v>#ERROR!</v>
      </c>
      <c r="M297" s="55" t="str">
        <f t="shared" si="221"/>
        <v>#ERROR!</v>
      </c>
      <c r="N297" s="45"/>
      <c r="O297" s="3"/>
    </row>
    <row r="298" ht="25.5" customHeight="1">
      <c r="A298" s="46" t="s">
        <v>597</v>
      </c>
      <c r="B298" s="46" t="s">
        <v>598</v>
      </c>
      <c r="C298" s="47" t="s">
        <v>49</v>
      </c>
      <c r="D298" s="48">
        <v>50.0</v>
      </c>
      <c r="E298" s="48" t="str">
        <f>[1]CPUs!I2762</f>
        <v>#ERROR!</v>
      </c>
      <c r="F298" s="48" t="str">
        <f>[1]CPUs!J2767</f>
        <v>#ERROR!</v>
      </c>
      <c r="G298" s="48" t="str">
        <f t="shared" ref="G298:G306" si="222">TRUNC(D298 * F298, 2)</f>
        <v>#ERROR!</v>
      </c>
      <c r="H298" s="48">
        <v>0.0</v>
      </c>
      <c r="I298" s="48" t="str">
        <f>[1]CPUs!O298</f>
        <v>#ERROR!</v>
      </c>
      <c r="J298" s="48" t="str">
        <f t="shared" ref="J298:J306" si="223">H298+I298</f>
        <v>#ERROR!</v>
      </c>
      <c r="K298" s="48" t="str">
        <f t="shared" ref="K298:K306" si="224">H298*F298</f>
        <v>#ERROR!</v>
      </c>
      <c r="L298" s="48" t="str">
        <f t="shared" ref="L298:L306" si="225">I298*F298</f>
        <v>#ERROR!</v>
      </c>
      <c r="M298" s="48" t="str">
        <f t="shared" ref="M298:M306" si="226">J298*F298</f>
        <v>#ERROR!</v>
      </c>
      <c r="N298" s="45" t="str">
        <f t="shared" ref="N298:N306" si="227">J298/D298</f>
        <v>#ERROR!</v>
      </c>
      <c r="O298" s="3"/>
    </row>
    <row r="299" ht="24.0" customHeight="1">
      <c r="A299" s="46" t="s">
        <v>599</v>
      </c>
      <c r="B299" s="46" t="s">
        <v>600</v>
      </c>
      <c r="C299" s="47" t="s">
        <v>31</v>
      </c>
      <c r="D299" s="48">
        <v>4.0</v>
      </c>
      <c r="E299" s="48" t="str">
        <f>[1]CPUs!I2770</f>
        <v>#ERROR!</v>
      </c>
      <c r="F299" s="48" t="str">
        <f>[1]CPUs!J2775</f>
        <v>#ERROR!</v>
      </c>
      <c r="G299" s="48" t="str">
        <f t="shared" si="222"/>
        <v>#ERROR!</v>
      </c>
      <c r="H299" s="48">
        <v>0.0</v>
      </c>
      <c r="I299" s="48" t="str">
        <f>[1]CPUs!O299</f>
        <v>#ERROR!</v>
      </c>
      <c r="J299" s="48" t="str">
        <f t="shared" si="223"/>
        <v>#ERROR!</v>
      </c>
      <c r="K299" s="48" t="str">
        <f t="shared" si="224"/>
        <v>#ERROR!</v>
      </c>
      <c r="L299" s="48" t="str">
        <f t="shared" si="225"/>
        <v>#ERROR!</v>
      </c>
      <c r="M299" s="48" t="str">
        <f t="shared" si="226"/>
        <v>#ERROR!</v>
      </c>
      <c r="N299" s="45" t="str">
        <f t="shared" si="227"/>
        <v>#ERROR!</v>
      </c>
      <c r="O299" s="3"/>
    </row>
    <row r="300" ht="25.5" customHeight="1">
      <c r="A300" s="46" t="s">
        <v>601</v>
      </c>
      <c r="B300" s="46" t="s">
        <v>602</v>
      </c>
      <c r="C300" s="47" t="s">
        <v>31</v>
      </c>
      <c r="D300" s="48">
        <v>20.0</v>
      </c>
      <c r="E300" s="48" t="str">
        <f>[1]CPUs!I2778</f>
        <v>#ERROR!</v>
      </c>
      <c r="F300" s="48" t="str">
        <f>[1]CPUs!J2783</f>
        <v>#ERROR!</v>
      </c>
      <c r="G300" s="48" t="str">
        <f t="shared" si="222"/>
        <v>#ERROR!</v>
      </c>
      <c r="H300" s="48">
        <v>0.0</v>
      </c>
      <c r="I300" s="48" t="str">
        <f>[1]CPUs!O300</f>
        <v>#ERROR!</v>
      </c>
      <c r="J300" s="48" t="str">
        <f t="shared" si="223"/>
        <v>#ERROR!</v>
      </c>
      <c r="K300" s="48" t="str">
        <f t="shared" si="224"/>
        <v>#ERROR!</v>
      </c>
      <c r="L300" s="48" t="str">
        <f t="shared" si="225"/>
        <v>#ERROR!</v>
      </c>
      <c r="M300" s="48" t="str">
        <f t="shared" si="226"/>
        <v>#ERROR!</v>
      </c>
      <c r="N300" s="45" t="str">
        <f t="shared" si="227"/>
        <v>#ERROR!</v>
      </c>
      <c r="O300" s="3"/>
    </row>
    <row r="301" ht="25.5" customHeight="1">
      <c r="A301" s="46" t="s">
        <v>603</v>
      </c>
      <c r="B301" s="46" t="s">
        <v>604</v>
      </c>
      <c r="C301" s="47" t="s">
        <v>31</v>
      </c>
      <c r="D301" s="48">
        <v>20.0</v>
      </c>
      <c r="E301" s="48" t="str">
        <f>[1]CPUs!I2786</f>
        <v>#ERROR!</v>
      </c>
      <c r="F301" s="48" t="str">
        <f>[1]CPUs!J2792</f>
        <v>#ERROR!</v>
      </c>
      <c r="G301" s="48" t="str">
        <f t="shared" si="222"/>
        <v>#ERROR!</v>
      </c>
      <c r="H301" s="48">
        <v>0.0</v>
      </c>
      <c r="I301" s="48" t="str">
        <f>[1]CPUs!O301</f>
        <v>#ERROR!</v>
      </c>
      <c r="J301" s="48" t="str">
        <f t="shared" si="223"/>
        <v>#ERROR!</v>
      </c>
      <c r="K301" s="48" t="str">
        <f t="shared" si="224"/>
        <v>#ERROR!</v>
      </c>
      <c r="L301" s="48" t="str">
        <f t="shared" si="225"/>
        <v>#ERROR!</v>
      </c>
      <c r="M301" s="48" t="str">
        <f t="shared" si="226"/>
        <v>#ERROR!</v>
      </c>
      <c r="N301" s="45" t="str">
        <f t="shared" si="227"/>
        <v>#ERROR!</v>
      </c>
      <c r="O301" s="3"/>
    </row>
    <row r="302" ht="24.0" customHeight="1">
      <c r="A302" s="46" t="s">
        <v>605</v>
      </c>
      <c r="B302" s="46" t="s">
        <v>606</v>
      </c>
      <c r="C302" s="47" t="s">
        <v>49</v>
      </c>
      <c r="D302" s="48">
        <v>305.0</v>
      </c>
      <c r="E302" s="48" t="str">
        <f>[1]CPUs!I2795</f>
        <v>#ERROR!</v>
      </c>
      <c r="F302" s="48" t="str">
        <f>[1]CPUs!J2798</f>
        <v>#ERROR!</v>
      </c>
      <c r="G302" s="48" t="str">
        <f t="shared" si="222"/>
        <v>#ERROR!</v>
      </c>
      <c r="H302" s="48">
        <v>0.0</v>
      </c>
      <c r="I302" s="48" t="str">
        <f>[1]CPUs!O302</f>
        <v>#ERROR!</v>
      </c>
      <c r="J302" s="48" t="str">
        <f t="shared" si="223"/>
        <v>#ERROR!</v>
      </c>
      <c r="K302" s="48" t="str">
        <f t="shared" si="224"/>
        <v>#ERROR!</v>
      </c>
      <c r="L302" s="48" t="str">
        <f t="shared" si="225"/>
        <v>#ERROR!</v>
      </c>
      <c r="M302" s="48" t="str">
        <f t="shared" si="226"/>
        <v>#ERROR!</v>
      </c>
      <c r="N302" s="45" t="str">
        <f t="shared" si="227"/>
        <v>#ERROR!</v>
      </c>
      <c r="O302" s="3"/>
    </row>
    <row r="303" ht="24.0" customHeight="1">
      <c r="A303" s="46" t="s">
        <v>607</v>
      </c>
      <c r="B303" s="46" t="s">
        <v>608</v>
      </c>
      <c r="C303" s="47" t="s">
        <v>31</v>
      </c>
      <c r="D303" s="48">
        <v>20.0</v>
      </c>
      <c r="E303" s="48" t="str">
        <f>[1]CPUs!I2801</f>
        <v>#ERROR!</v>
      </c>
      <c r="F303" s="48" t="str">
        <f>[1]CPUs!J2804</f>
        <v>#ERROR!</v>
      </c>
      <c r="G303" s="48" t="str">
        <f t="shared" si="222"/>
        <v>#ERROR!</v>
      </c>
      <c r="H303" s="48">
        <v>0.0</v>
      </c>
      <c r="I303" s="48" t="str">
        <f>[1]CPUs!O303</f>
        <v>#ERROR!</v>
      </c>
      <c r="J303" s="48" t="str">
        <f t="shared" si="223"/>
        <v>#ERROR!</v>
      </c>
      <c r="K303" s="48" t="str">
        <f t="shared" si="224"/>
        <v>#ERROR!</v>
      </c>
      <c r="L303" s="48" t="str">
        <f t="shared" si="225"/>
        <v>#ERROR!</v>
      </c>
      <c r="M303" s="48" t="str">
        <f t="shared" si="226"/>
        <v>#ERROR!</v>
      </c>
      <c r="N303" s="45" t="str">
        <f t="shared" si="227"/>
        <v>#ERROR!</v>
      </c>
      <c r="O303" s="3"/>
    </row>
    <row r="304" ht="25.5" customHeight="1">
      <c r="A304" s="46" t="s">
        <v>609</v>
      </c>
      <c r="B304" s="46" t="s">
        <v>610</v>
      </c>
      <c r="C304" s="47" t="s">
        <v>31</v>
      </c>
      <c r="D304" s="48">
        <v>1.0</v>
      </c>
      <c r="E304" s="48" t="str">
        <f>[1]CPUs!I2808</f>
        <v>#ERROR!</v>
      </c>
      <c r="F304" s="48" t="str">
        <f>[1]CPUs!J2813</f>
        <v>#ERROR!</v>
      </c>
      <c r="G304" s="48" t="str">
        <f t="shared" si="222"/>
        <v>#ERROR!</v>
      </c>
      <c r="H304" s="48">
        <v>0.0</v>
      </c>
      <c r="I304" s="48" t="str">
        <f>[1]CPUs!O304</f>
        <v>#ERROR!</v>
      </c>
      <c r="J304" s="48" t="str">
        <f t="shared" si="223"/>
        <v>#ERROR!</v>
      </c>
      <c r="K304" s="48" t="str">
        <f t="shared" si="224"/>
        <v>#ERROR!</v>
      </c>
      <c r="L304" s="48" t="str">
        <f t="shared" si="225"/>
        <v>#ERROR!</v>
      </c>
      <c r="M304" s="48" t="str">
        <f t="shared" si="226"/>
        <v>#ERROR!</v>
      </c>
      <c r="N304" s="45" t="str">
        <f t="shared" si="227"/>
        <v>#ERROR!</v>
      </c>
      <c r="O304" s="3"/>
    </row>
    <row r="305" ht="25.5" customHeight="1">
      <c r="A305" s="46" t="s">
        <v>611</v>
      </c>
      <c r="B305" s="46" t="s">
        <v>612</v>
      </c>
      <c r="C305" s="47" t="s">
        <v>31</v>
      </c>
      <c r="D305" s="48">
        <v>1.0</v>
      </c>
      <c r="E305" s="48" t="str">
        <f>[1]CPUs!I2816</f>
        <v>#ERROR!</v>
      </c>
      <c r="F305" s="48" t="str">
        <f>[1]CPUs!J2821</f>
        <v>#ERROR!</v>
      </c>
      <c r="G305" s="48" t="str">
        <f t="shared" si="222"/>
        <v>#ERROR!</v>
      </c>
      <c r="H305" s="48">
        <v>0.0</v>
      </c>
      <c r="I305" s="48" t="str">
        <f>[1]CPUs!O305</f>
        <v>#ERROR!</v>
      </c>
      <c r="J305" s="48" t="str">
        <f t="shared" si="223"/>
        <v>#ERROR!</v>
      </c>
      <c r="K305" s="48" t="str">
        <f t="shared" si="224"/>
        <v>#ERROR!</v>
      </c>
      <c r="L305" s="48" t="str">
        <f t="shared" si="225"/>
        <v>#ERROR!</v>
      </c>
      <c r="M305" s="48" t="str">
        <f t="shared" si="226"/>
        <v>#ERROR!</v>
      </c>
      <c r="N305" s="45" t="str">
        <f t="shared" si="227"/>
        <v>#ERROR!</v>
      </c>
      <c r="O305" s="3"/>
    </row>
    <row r="306" ht="24.0" customHeight="1">
      <c r="A306" s="46" t="s">
        <v>613</v>
      </c>
      <c r="B306" s="46" t="s">
        <v>614</v>
      </c>
      <c r="C306" s="47" t="s">
        <v>49</v>
      </c>
      <c r="D306" s="48">
        <v>100.0</v>
      </c>
      <c r="E306" s="48" t="str">
        <f>[1]CPUs!I2824</f>
        <v>#ERROR!</v>
      </c>
      <c r="F306" s="48" t="str">
        <f>[1]CPUs!J2829</f>
        <v>#ERROR!</v>
      </c>
      <c r="G306" s="48" t="str">
        <f t="shared" si="222"/>
        <v>#ERROR!</v>
      </c>
      <c r="H306" s="48">
        <v>0.0</v>
      </c>
      <c r="I306" s="48" t="str">
        <f>[1]CPUs!O306</f>
        <v>#ERROR!</v>
      </c>
      <c r="J306" s="48" t="str">
        <f t="shared" si="223"/>
        <v>#ERROR!</v>
      </c>
      <c r="K306" s="48" t="str">
        <f t="shared" si="224"/>
        <v>#ERROR!</v>
      </c>
      <c r="L306" s="48" t="str">
        <f t="shared" si="225"/>
        <v>#ERROR!</v>
      </c>
      <c r="M306" s="48" t="str">
        <f t="shared" si="226"/>
        <v>#ERROR!</v>
      </c>
      <c r="N306" s="45" t="str">
        <f t="shared" si="227"/>
        <v>#ERROR!</v>
      </c>
      <c r="O306" s="3"/>
    </row>
    <row r="307" ht="24.0" customHeight="1">
      <c r="A307" s="51" t="s">
        <v>615</v>
      </c>
      <c r="B307" s="51" t="s">
        <v>616</v>
      </c>
      <c r="C307" s="51"/>
      <c r="D307" s="55"/>
      <c r="E307" s="54"/>
      <c r="F307" s="54"/>
      <c r="G307" s="55" t="str">
        <f>SUM(G308:G321)</f>
        <v>#ERROR!</v>
      </c>
      <c r="H307" s="55"/>
      <c r="I307" s="54"/>
      <c r="J307" s="55"/>
      <c r="K307" s="55" t="str">
        <f t="shared" ref="K307:M307" si="228">SUM(K308:K321)</f>
        <v>#ERROR!</v>
      </c>
      <c r="L307" s="55" t="str">
        <f t="shared" si="228"/>
        <v>#ERROR!</v>
      </c>
      <c r="M307" s="55" t="str">
        <f t="shared" si="228"/>
        <v>#ERROR!</v>
      </c>
      <c r="N307" s="45"/>
      <c r="O307" s="3"/>
    </row>
    <row r="308" ht="25.5" customHeight="1">
      <c r="A308" s="46" t="s">
        <v>617</v>
      </c>
      <c r="B308" s="46" t="s">
        <v>618</v>
      </c>
      <c r="C308" s="47" t="s">
        <v>49</v>
      </c>
      <c r="D308" s="48">
        <v>12.9</v>
      </c>
      <c r="E308" s="48" t="str">
        <f>[1]CPUs!I2832</f>
        <v>#ERROR!</v>
      </c>
      <c r="F308" s="48" t="str">
        <f>[1]CPUs!J2837</f>
        <v>#ERROR!</v>
      </c>
      <c r="G308" s="48" t="str">
        <f t="shared" ref="G308:G321" si="229">TRUNC(D308 * F308, 2)</f>
        <v>#ERROR!</v>
      </c>
      <c r="H308" s="48">
        <v>0.0</v>
      </c>
      <c r="I308" s="48" t="str">
        <f>[1]CPUs!O308</f>
        <v>#ERROR!</v>
      </c>
      <c r="J308" s="48" t="str">
        <f t="shared" ref="J308:J321" si="230">H308+I308</f>
        <v>#ERROR!</v>
      </c>
      <c r="K308" s="48" t="str">
        <f t="shared" ref="K308:K321" si="231">H308*F308</f>
        <v>#ERROR!</v>
      </c>
      <c r="L308" s="48" t="str">
        <f t="shared" ref="L308:L321" si="232">I308*F308</f>
        <v>#ERROR!</v>
      </c>
      <c r="M308" s="48" t="str">
        <f t="shared" ref="M308:M321" si="233">J308*F308</f>
        <v>#ERROR!</v>
      </c>
      <c r="N308" s="45" t="str">
        <f t="shared" ref="N308:N321" si="234">J308/D308</f>
        <v>#ERROR!</v>
      </c>
      <c r="O308" s="3"/>
    </row>
    <row r="309" ht="25.5" customHeight="1">
      <c r="A309" s="46" t="s">
        <v>619</v>
      </c>
      <c r="B309" s="46" t="s">
        <v>620</v>
      </c>
      <c r="C309" s="47" t="s">
        <v>49</v>
      </c>
      <c r="D309" s="48">
        <v>15.4</v>
      </c>
      <c r="E309" s="48" t="str">
        <f>[1]CPUs!I2840</f>
        <v>#ERROR!</v>
      </c>
      <c r="F309" s="48" t="str">
        <f>[1]CPUs!J2845</f>
        <v>#ERROR!</v>
      </c>
      <c r="G309" s="48" t="str">
        <f t="shared" si="229"/>
        <v>#ERROR!</v>
      </c>
      <c r="H309" s="48">
        <v>0.0</v>
      </c>
      <c r="I309" s="48" t="str">
        <f>[1]CPUs!O309</f>
        <v>#ERROR!</v>
      </c>
      <c r="J309" s="48" t="str">
        <f t="shared" si="230"/>
        <v>#ERROR!</v>
      </c>
      <c r="K309" s="48" t="str">
        <f t="shared" si="231"/>
        <v>#ERROR!</v>
      </c>
      <c r="L309" s="48" t="str">
        <f t="shared" si="232"/>
        <v>#ERROR!</v>
      </c>
      <c r="M309" s="48" t="str">
        <f t="shared" si="233"/>
        <v>#ERROR!</v>
      </c>
      <c r="N309" s="45" t="str">
        <f t="shared" si="234"/>
        <v>#ERROR!</v>
      </c>
      <c r="O309" s="3"/>
    </row>
    <row r="310" ht="25.5" customHeight="1">
      <c r="A310" s="46" t="s">
        <v>621</v>
      </c>
      <c r="B310" s="46" t="s">
        <v>622</v>
      </c>
      <c r="C310" s="47" t="s">
        <v>49</v>
      </c>
      <c r="D310" s="48">
        <v>19.5</v>
      </c>
      <c r="E310" s="48" t="str">
        <f>[1]CPUs!I2848</f>
        <v>#ERROR!</v>
      </c>
      <c r="F310" s="48" t="str">
        <f>[1]CPUs!J2853</f>
        <v>#ERROR!</v>
      </c>
      <c r="G310" s="48" t="str">
        <f t="shared" si="229"/>
        <v>#ERROR!</v>
      </c>
      <c r="H310" s="48">
        <v>0.0</v>
      </c>
      <c r="I310" s="48" t="str">
        <f>[1]CPUs!O310</f>
        <v>#ERROR!</v>
      </c>
      <c r="J310" s="48" t="str">
        <f t="shared" si="230"/>
        <v>#ERROR!</v>
      </c>
      <c r="K310" s="48" t="str">
        <f t="shared" si="231"/>
        <v>#ERROR!</v>
      </c>
      <c r="L310" s="48" t="str">
        <f t="shared" si="232"/>
        <v>#ERROR!</v>
      </c>
      <c r="M310" s="48" t="str">
        <f t="shared" si="233"/>
        <v>#ERROR!</v>
      </c>
      <c r="N310" s="45" t="str">
        <f t="shared" si="234"/>
        <v>#ERROR!</v>
      </c>
      <c r="O310" s="3"/>
    </row>
    <row r="311" ht="25.5" customHeight="1">
      <c r="A311" s="46" t="s">
        <v>623</v>
      </c>
      <c r="B311" s="46" t="s">
        <v>624</v>
      </c>
      <c r="C311" s="47" t="s">
        <v>49</v>
      </c>
      <c r="D311" s="48">
        <v>13.8</v>
      </c>
      <c r="E311" s="48" t="str">
        <f>[1]CPUs!I2856</f>
        <v>#ERROR!</v>
      </c>
      <c r="F311" s="48" t="str">
        <f>[1]CPUs!J2861</f>
        <v>#ERROR!</v>
      </c>
      <c r="G311" s="48" t="str">
        <f t="shared" si="229"/>
        <v>#ERROR!</v>
      </c>
      <c r="H311" s="48">
        <v>0.0</v>
      </c>
      <c r="I311" s="48" t="str">
        <f>[1]CPUs!O311</f>
        <v>#ERROR!</v>
      </c>
      <c r="J311" s="48" t="str">
        <f t="shared" si="230"/>
        <v>#ERROR!</v>
      </c>
      <c r="K311" s="48" t="str">
        <f t="shared" si="231"/>
        <v>#ERROR!</v>
      </c>
      <c r="L311" s="48" t="str">
        <f t="shared" si="232"/>
        <v>#ERROR!</v>
      </c>
      <c r="M311" s="48" t="str">
        <f t="shared" si="233"/>
        <v>#ERROR!</v>
      </c>
      <c r="N311" s="45" t="str">
        <f t="shared" si="234"/>
        <v>#ERROR!</v>
      </c>
      <c r="O311" s="3"/>
    </row>
    <row r="312" ht="25.5" customHeight="1">
      <c r="A312" s="46" t="s">
        <v>625</v>
      </c>
      <c r="B312" s="46" t="s">
        <v>626</v>
      </c>
      <c r="C312" s="47" t="s">
        <v>49</v>
      </c>
      <c r="D312" s="48">
        <v>78.3</v>
      </c>
      <c r="E312" s="48" t="str">
        <f>[1]CPUs!I2864</f>
        <v>#ERROR!</v>
      </c>
      <c r="F312" s="48" t="str">
        <f>[1]CPUs!J2869</f>
        <v>#ERROR!</v>
      </c>
      <c r="G312" s="48" t="str">
        <f t="shared" si="229"/>
        <v>#ERROR!</v>
      </c>
      <c r="H312" s="48">
        <v>0.0</v>
      </c>
      <c r="I312" s="48" t="str">
        <f>[1]CPUs!O312</f>
        <v>#ERROR!</v>
      </c>
      <c r="J312" s="48" t="str">
        <f t="shared" si="230"/>
        <v>#ERROR!</v>
      </c>
      <c r="K312" s="48" t="str">
        <f t="shared" si="231"/>
        <v>#ERROR!</v>
      </c>
      <c r="L312" s="48" t="str">
        <f t="shared" si="232"/>
        <v>#ERROR!</v>
      </c>
      <c r="M312" s="48" t="str">
        <f t="shared" si="233"/>
        <v>#ERROR!</v>
      </c>
      <c r="N312" s="45" t="str">
        <f t="shared" si="234"/>
        <v>#ERROR!</v>
      </c>
      <c r="O312" s="3"/>
    </row>
    <row r="313" ht="25.5" customHeight="1">
      <c r="A313" s="46" t="s">
        <v>627</v>
      </c>
      <c r="B313" s="46" t="s">
        <v>628</v>
      </c>
      <c r="C313" s="47" t="s">
        <v>49</v>
      </c>
      <c r="D313" s="48">
        <v>17.6</v>
      </c>
      <c r="E313" s="48" t="str">
        <f>[1]CPUs!I2872</f>
        <v>#ERROR!</v>
      </c>
      <c r="F313" s="48" t="str">
        <f>[1]CPUs!J2877</f>
        <v>#ERROR!</v>
      </c>
      <c r="G313" s="48" t="str">
        <f t="shared" si="229"/>
        <v>#ERROR!</v>
      </c>
      <c r="H313" s="48">
        <v>0.0</v>
      </c>
      <c r="I313" s="48" t="str">
        <f>[1]CPUs!O313</f>
        <v>#ERROR!</v>
      </c>
      <c r="J313" s="48" t="str">
        <f t="shared" si="230"/>
        <v>#ERROR!</v>
      </c>
      <c r="K313" s="48" t="str">
        <f t="shared" si="231"/>
        <v>#ERROR!</v>
      </c>
      <c r="L313" s="48" t="str">
        <f t="shared" si="232"/>
        <v>#ERROR!</v>
      </c>
      <c r="M313" s="48" t="str">
        <f t="shared" si="233"/>
        <v>#ERROR!</v>
      </c>
      <c r="N313" s="45" t="str">
        <f t="shared" si="234"/>
        <v>#ERROR!</v>
      </c>
      <c r="O313" s="3"/>
    </row>
    <row r="314" ht="25.5" customHeight="1">
      <c r="A314" s="46" t="s">
        <v>629</v>
      </c>
      <c r="B314" s="46" t="s">
        <v>630</v>
      </c>
      <c r="C314" s="47" t="s">
        <v>49</v>
      </c>
      <c r="D314" s="48">
        <v>10.3</v>
      </c>
      <c r="E314" s="48" t="str">
        <f>[1]CPUs!I2880</f>
        <v>#ERROR!</v>
      </c>
      <c r="F314" s="48" t="str">
        <f>[1]CPUs!J2885</f>
        <v>#ERROR!</v>
      </c>
      <c r="G314" s="48" t="str">
        <f t="shared" si="229"/>
        <v>#ERROR!</v>
      </c>
      <c r="H314" s="48">
        <v>0.0</v>
      </c>
      <c r="I314" s="48" t="str">
        <f>[1]CPUs!O314</f>
        <v>#ERROR!</v>
      </c>
      <c r="J314" s="48" t="str">
        <f t="shared" si="230"/>
        <v>#ERROR!</v>
      </c>
      <c r="K314" s="48" t="str">
        <f t="shared" si="231"/>
        <v>#ERROR!</v>
      </c>
      <c r="L314" s="48" t="str">
        <f t="shared" si="232"/>
        <v>#ERROR!</v>
      </c>
      <c r="M314" s="48" t="str">
        <f t="shared" si="233"/>
        <v>#ERROR!</v>
      </c>
      <c r="N314" s="45" t="str">
        <f t="shared" si="234"/>
        <v>#ERROR!</v>
      </c>
      <c r="O314" s="3"/>
    </row>
    <row r="315" ht="25.5" customHeight="1">
      <c r="A315" s="46" t="s">
        <v>631</v>
      </c>
      <c r="B315" s="46" t="s">
        <v>632</v>
      </c>
      <c r="C315" s="47" t="s">
        <v>49</v>
      </c>
      <c r="D315" s="48">
        <v>11.8</v>
      </c>
      <c r="E315" s="48" t="str">
        <f>[1]CPUs!I2888</f>
        <v>#ERROR!</v>
      </c>
      <c r="F315" s="48" t="str">
        <f>[1]CPUs!J2893</f>
        <v>#ERROR!</v>
      </c>
      <c r="G315" s="48" t="str">
        <f t="shared" si="229"/>
        <v>#ERROR!</v>
      </c>
      <c r="H315" s="48">
        <v>0.0</v>
      </c>
      <c r="I315" s="48" t="str">
        <f>[1]CPUs!O315</f>
        <v>#ERROR!</v>
      </c>
      <c r="J315" s="48" t="str">
        <f t="shared" si="230"/>
        <v>#ERROR!</v>
      </c>
      <c r="K315" s="48" t="str">
        <f t="shared" si="231"/>
        <v>#ERROR!</v>
      </c>
      <c r="L315" s="48" t="str">
        <f t="shared" si="232"/>
        <v>#ERROR!</v>
      </c>
      <c r="M315" s="48" t="str">
        <f t="shared" si="233"/>
        <v>#ERROR!</v>
      </c>
      <c r="N315" s="45" t="str">
        <f t="shared" si="234"/>
        <v>#ERROR!</v>
      </c>
      <c r="O315" s="3"/>
    </row>
    <row r="316" ht="24.0" customHeight="1">
      <c r="A316" s="46" t="s">
        <v>633</v>
      </c>
      <c r="B316" s="46" t="s">
        <v>634</v>
      </c>
      <c r="C316" s="47" t="s">
        <v>49</v>
      </c>
      <c r="D316" s="48">
        <v>84.8</v>
      </c>
      <c r="E316" s="48" t="str">
        <f>[1]CPUs!I2896</f>
        <v>#ERROR!</v>
      </c>
      <c r="F316" s="48" t="str">
        <f>[1]CPUs!J2901</f>
        <v>#ERROR!</v>
      </c>
      <c r="G316" s="48" t="str">
        <f t="shared" si="229"/>
        <v>#ERROR!</v>
      </c>
      <c r="H316" s="48">
        <v>0.0</v>
      </c>
      <c r="I316" s="48" t="str">
        <f>[1]CPUs!O316</f>
        <v>#ERROR!</v>
      </c>
      <c r="J316" s="48" t="str">
        <f t="shared" si="230"/>
        <v>#ERROR!</v>
      </c>
      <c r="K316" s="48" t="str">
        <f t="shared" si="231"/>
        <v>#ERROR!</v>
      </c>
      <c r="L316" s="48" t="str">
        <f t="shared" si="232"/>
        <v>#ERROR!</v>
      </c>
      <c r="M316" s="48" t="str">
        <f t="shared" si="233"/>
        <v>#ERROR!</v>
      </c>
      <c r="N316" s="45" t="str">
        <f t="shared" si="234"/>
        <v>#ERROR!</v>
      </c>
      <c r="O316" s="3"/>
    </row>
    <row r="317" ht="25.5" customHeight="1">
      <c r="A317" s="46" t="s">
        <v>635</v>
      </c>
      <c r="B317" s="46" t="s">
        <v>636</v>
      </c>
      <c r="C317" s="47" t="s">
        <v>49</v>
      </c>
      <c r="D317" s="48">
        <v>58.5</v>
      </c>
      <c r="E317" s="48" t="str">
        <f>[1]CPUs!I2904</f>
        <v>#ERROR!</v>
      </c>
      <c r="F317" s="48" t="str">
        <f>[1]CPUs!J2909</f>
        <v>#ERROR!</v>
      </c>
      <c r="G317" s="48" t="str">
        <f t="shared" si="229"/>
        <v>#ERROR!</v>
      </c>
      <c r="H317" s="48">
        <v>0.0</v>
      </c>
      <c r="I317" s="48" t="str">
        <f>[1]CPUs!O317</f>
        <v>#ERROR!</v>
      </c>
      <c r="J317" s="48" t="str">
        <f t="shared" si="230"/>
        <v>#ERROR!</v>
      </c>
      <c r="K317" s="48" t="str">
        <f t="shared" si="231"/>
        <v>#ERROR!</v>
      </c>
      <c r="L317" s="48" t="str">
        <f t="shared" si="232"/>
        <v>#ERROR!</v>
      </c>
      <c r="M317" s="48" t="str">
        <f t="shared" si="233"/>
        <v>#ERROR!</v>
      </c>
      <c r="N317" s="45" t="str">
        <f t="shared" si="234"/>
        <v>#ERROR!</v>
      </c>
      <c r="O317" s="3"/>
    </row>
    <row r="318" ht="25.5" customHeight="1">
      <c r="A318" s="46" t="s">
        <v>637</v>
      </c>
      <c r="B318" s="46" t="s">
        <v>638</v>
      </c>
      <c r="C318" s="47" t="s">
        <v>49</v>
      </c>
      <c r="D318" s="48">
        <v>38.0</v>
      </c>
      <c r="E318" s="48" t="str">
        <f>[1]CPUs!I2912</f>
        <v>#ERROR!</v>
      </c>
      <c r="F318" s="48" t="str">
        <f>[1]CPUs!J2917</f>
        <v>#ERROR!</v>
      </c>
      <c r="G318" s="48" t="str">
        <f t="shared" si="229"/>
        <v>#ERROR!</v>
      </c>
      <c r="H318" s="48">
        <v>0.0</v>
      </c>
      <c r="I318" s="48" t="str">
        <f>[1]CPUs!O318</f>
        <v>#ERROR!</v>
      </c>
      <c r="J318" s="48" t="str">
        <f t="shared" si="230"/>
        <v>#ERROR!</v>
      </c>
      <c r="K318" s="48" t="str">
        <f t="shared" si="231"/>
        <v>#ERROR!</v>
      </c>
      <c r="L318" s="48" t="str">
        <f t="shared" si="232"/>
        <v>#ERROR!</v>
      </c>
      <c r="M318" s="48" t="str">
        <f t="shared" si="233"/>
        <v>#ERROR!</v>
      </c>
      <c r="N318" s="45" t="str">
        <f t="shared" si="234"/>
        <v>#ERROR!</v>
      </c>
      <c r="O318" s="3"/>
    </row>
    <row r="319" ht="25.5" customHeight="1">
      <c r="A319" s="46" t="s">
        <v>639</v>
      </c>
      <c r="B319" s="46" t="s">
        <v>640</v>
      </c>
      <c r="C319" s="47" t="s">
        <v>49</v>
      </c>
      <c r="D319" s="48">
        <v>2669.7</v>
      </c>
      <c r="E319" s="48" t="str">
        <f>[1]CPUs!I2920</f>
        <v>#ERROR!</v>
      </c>
      <c r="F319" s="48" t="str">
        <f>[1]CPUs!J2925</f>
        <v>#ERROR!</v>
      </c>
      <c r="G319" s="48" t="str">
        <f t="shared" si="229"/>
        <v>#ERROR!</v>
      </c>
      <c r="H319" s="48">
        <v>0.0</v>
      </c>
      <c r="I319" s="48" t="str">
        <f>[1]CPUs!O319</f>
        <v>#ERROR!</v>
      </c>
      <c r="J319" s="48" t="str">
        <f t="shared" si="230"/>
        <v>#ERROR!</v>
      </c>
      <c r="K319" s="48" t="str">
        <f t="shared" si="231"/>
        <v>#ERROR!</v>
      </c>
      <c r="L319" s="48" t="str">
        <f t="shared" si="232"/>
        <v>#ERROR!</v>
      </c>
      <c r="M319" s="48" t="str">
        <f t="shared" si="233"/>
        <v>#ERROR!</v>
      </c>
      <c r="N319" s="45" t="str">
        <f t="shared" si="234"/>
        <v>#ERROR!</v>
      </c>
      <c r="O319" s="3"/>
    </row>
    <row r="320" ht="24.0" customHeight="1">
      <c r="A320" s="46" t="s">
        <v>641</v>
      </c>
      <c r="B320" s="46" t="s">
        <v>642</v>
      </c>
      <c r="C320" s="47" t="s">
        <v>49</v>
      </c>
      <c r="D320" s="48">
        <v>350.0</v>
      </c>
      <c r="E320" s="48" t="str">
        <f>[1]CPUs!I2928</f>
        <v>#ERROR!</v>
      </c>
      <c r="F320" s="48" t="str">
        <f>[1]CPUs!J2933</f>
        <v>#ERROR!</v>
      </c>
      <c r="G320" s="48" t="str">
        <f t="shared" si="229"/>
        <v>#ERROR!</v>
      </c>
      <c r="H320" s="48">
        <v>0.0</v>
      </c>
      <c r="I320" s="48" t="str">
        <f>[1]CPUs!O320</f>
        <v>#ERROR!</v>
      </c>
      <c r="J320" s="48" t="str">
        <f t="shared" si="230"/>
        <v>#ERROR!</v>
      </c>
      <c r="K320" s="48" t="str">
        <f t="shared" si="231"/>
        <v>#ERROR!</v>
      </c>
      <c r="L320" s="48" t="str">
        <f t="shared" si="232"/>
        <v>#ERROR!</v>
      </c>
      <c r="M320" s="48" t="str">
        <f t="shared" si="233"/>
        <v>#ERROR!</v>
      </c>
      <c r="N320" s="45" t="str">
        <f t="shared" si="234"/>
        <v>#ERROR!</v>
      </c>
      <c r="O320" s="3"/>
    </row>
    <row r="321" ht="24.0" customHeight="1">
      <c r="A321" s="46" t="s">
        <v>643</v>
      </c>
      <c r="B321" s="46" t="s">
        <v>644</v>
      </c>
      <c r="C321" s="47" t="s">
        <v>49</v>
      </c>
      <c r="D321" s="48">
        <v>45.0</v>
      </c>
      <c r="E321" s="48" t="str">
        <f>[1]CPUs!I2936</f>
        <v>#ERROR!</v>
      </c>
      <c r="F321" s="48" t="str">
        <f>[1]CPUs!J2941</f>
        <v>#ERROR!</v>
      </c>
      <c r="G321" s="48" t="str">
        <f t="shared" si="229"/>
        <v>#ERROR!</v>
      </c>
      <c r="H321" s="48">
        <v>0.0</v>
      </c>
      <c r="I321" s="48" t="str">
        <f>[1]CPUs!O321</f>
        <v>#ERROR!</v>
      </c>
      <c r="J321" s="48" t="str">
        <f t="shared" si="230"/>
        <v>#ERROR!</v>
      </c>
      <c r="K321" s="48" t="str">
        <f t="shared" si="231"/>
        <v>#ERROR!</v>
      </c>
      <c r="L321" s="48" t="str">
        <f t="shared" si="232"/>
        <v>#ERROR!</v>
      </c>
      <c r="M321" s="48" t="str">
        <f t="shared" si="233"/>
        <v>#ERROR!</v>
      </c>
      <c r="N321" s="45" t="str">
        <f t="shared" si="234"/>
        <v>#ERROR!</v>
      </c>
      <c r="O321" s="3"/>
    </row>
    <row r="322" ht="24.0" customHeight="1">
      <c r="A322" s="51" t="s">
        <v>645</v>
      </c>
      <c r="B322" s="51" t="s">
        <v>646</v>
      </c>
      <c r="C322" s="51"/>
      <c r="D322" s="55"/>
      <c r="E322" s="54"/>
      <c r="F322" s="54"/>
      <c r="G322" s="55" t="str">
        <f>SUM(G323:G326)</f>
        <v>#ERROR!</v>
      </c>
      <c r="H322" s="55"/>
      <c r="I322" s="54"/>
      <c r="J322" s="55"/>
      <c r="K322" s="55" t="str">
        <f t="shared" ref="K322:M322" si="235">SUM(K323:K326)</f>
        <v>#ERROR!</v>
      </c>
      <c r="L322" s="55" t="str">
        <f t="shared" si="235"/>
        <v>#ERROR!</v>
      </c>
      <c r="M322" s="55" t="str">
        <f t="shared" si="235"/>
        <v>#ERROR!</v>
      </c>
      <c r="N322" s="45"/>
      <c r="O322" s="3"/>
    </row>
    <row r="323" ht="51.75" customHeight="1">
      <c r="A323" s="46" t="s">
        <v>647</v>
      </c>
      <c r="B323" s="46" t="s">
        <v>648</v>
      </c>
      <c r="C323" s="47" t="s">
        <v>31</v>
      </c>
      <c r="D323" s="48">
        <v>1.0</v>
      </c>
      <c r="E323" s="48" t="str">
        <f>[1]CPUs!I2943</f>
        <v>#ERROR!</v>
      </c>
      <c r="F323" s="48" t="str">
        <f>[1]CPUs!J2946</f>
        <v>#ERROR!</v>
      </c>
      <c r="G323" s="48" t="str">
        <f t="shared" ref="G323:G326" si="236">TRUNC(D323 * F323, 2)</f>
        <v>#ERROR!</v>
      </c>
      <c r="H323" s="48">
        <v>0.0</v>
      </c>
      <c r="I323" s="48" t="str">
        <f>[1]CPUs!O323</f>
        <v>#ERROR!</v>
      </c>
      <c r="J323" s="48" t="str">
        <f t="shared" ref="J323:J326" si="237">H323+I323</f>
        <v>#ERROR!</v>
      </c>
      <c r="K323" s="48" t="str">
        <f t="shared" ref="K323:K326" si="238">H323*F323</f>
        <v>#ERROR!</v>
      </c>
      <c r="L323" s="48" t="str">
        <f t="shared" ref="L323:L326" si="239">I323*F323</f>
        <v>#ERROR!</v>
      </c>
      <c r="M323" s="48" t="str">
        <f t="shared" ref="M323:M326" si="240">J323*F323</f>
        <v>#ERROR!</v>
      </c>
      <c r="N323" s="45" t="str">
        <f t="shared" ref="N323:N326" si="241">J323/D323</f>
        <v>#ERROR!</v>
      </c>
      <c r="O323" s="3"/>
    </row>
    <row r="324" ht="51.75" customHeight="1">
      <c r="A324" s="46" t="s">
        <v>649</v>
      </c>
      <c r="B324" s="46" t="s">
        <v>650</v>
      </c>
      <c r="C324" s="47" t="s">
        <v>31</v>
      </c>
      <c r="D324" s="48">
        <v>1.0</v>
      </c>
      <c r="E324" s="48" t="str">
        <f>[1]CPUs!I2949</f>
        <v>#ERROR!</v>
      </c>
      <c r="F324" s="48" t="str">
        <f>[1]CPUs!J2952</f>
        <v>#ERROR!</v>
      </c>
      <c r="G324" s="48" t="str">
        <f t="shared" si="236"/>
        <v>#ERROR!</v>
      </c>
      <c r="H324" s="48">
        <v>0.0</v>
      </c>
      <c r="I324" s="48" t="str">
        <f>[1]CPUs!O324</f>
        <v>#ERROR!</v>
      </c>
      <c r="J324" s="48" t="str">
        <f t="shared" si="237"/>
        <v>#ERROR!</v>
      </c>
      <c r="K324" s="48" t="str">
        <f t="shared" si="238"/>
        <v>#ERROR!</v>
      </c>
      <c r="L324" s="48" t="str">
        <f t="shared" si="239"/>
        <v>#ERROR!</v>
      </c>
      <c r="M324" s="48" t="str">
        <f t="shared" si="240"/>
        <v>#ERROR!</v>
      </c>
      <c r="N324" s="45" t="str">
        <f t="shared" si="241"/>
        <v>#ERROR!</v>
      </c>
      <c r="O324" s="3"/>
    </row>
    <row r="325" ht="24.0" customHeight="1">
      <c r="A325" s="46" t="s">
        <v>651</v>
      </c>
      <c r="B325" s="46" t="s">
        <v>652</v>
      </c>
      <c r="C325" s="47" t="s">
        <v>31</v>
      </c>
      <c r="D325" s="48">
        <v>1.0</v>
      </c>
      <c r="E325" s="48" t="str">
        <f>[1]CPUs!I2955</f>
        <v>#ERROR!</v>
      </c>
      <c r="F325" s="48" t="str">
        <f>[1]CPUs!J2973</f>
        <v>#ERROR!</v>
      </c>
      <c r="G325" s="48" t="str">
        <f t="shared" si="236"/>
        <v>#ERROR!</v>
      </c>
      <c r="H325" s="48">
        <v>0.0</v>
      </c>
      <c r="I325" s="48" t="str">
        <f>[1]CPUs!O325</f>
        <v>#ERROR!</v>
      </c>
      <c r="J325" s="48" t="str">
        <f t="shared" si="237"/>
        <v>#ERROR!</v>
      </c>
      <c r="K325" s="48" t="str">
        <f t="shared" si="238"/>
        <v>#ERROR!</v>
      </c>
      <c r="L325" s="48" t="str">
        <f t="shared" si="239"/>
        <v>#ERROR!</v>
      </c>
      <c r="M325" s="48" t="str">
        <f t="shared" si="240"/>
        <v>#ERROR!</v>
      </c>
      <c r="N325" s="45" t="str">
        <f t="shared" si="241"/>
        <v>#ERROR!</v>
      </c>
      <c r="O325" s="3"/>
    </row>
    <row r="326" ht="64.5" customHeight="1">
      <c r="A326" s="46" t="s">
        <v>653</v>
      </c>
      <c r="B326" s="46" t="s">
        <v>654</v>
      </c>
      <c r="C326" s="47" t="s">
        <v>31</v>
      </c>
      <c r="D326" s="48">
        <v>2.0</v>
      </c>
      <c r="E326" s="48" t="str">
        <f>[1]CPUs!I2962</f>
        <v>#ERROR!</v>
      </c>
      <c r="F326" s="48" t="str">
        <f>[1]CPUs!J2965</f>
        <v>#ERROR!</v>
      </c>
      <c r="G326" s="48" t="str">
        <f t="shared" si="236"/>
        <v>#ERROR!</v>
      </c>
      <c r="H326" s="48">
        <v>0.0</v>
      </c>
      <c r="I326" s="48" t="str">
        <f>[1]CPUs!O326</f>
        <v>#ERROR!</v>
      </c>
      <c r="J326" s="48" t="str">
        <f t="shared" si="237"/>
        <v>#ERROR!</v>
      </c>
      <c r="K326" s="48" t="str">
        <f t="shared" si="238"/>
        <v>#ERROR!</v>
      </c>
      <c r="L326" s="48" t="str">
        <f t="shared" si="239"/>
        <v>#ERROR!</v>
      </c>
      <c r="M326" s="48" t="str">
        <f t="shared" si="240"/>
        <v>#ERROR!</v>
      </c>
      <c r="N326" s="45" t="str">
        <f t="shared" si="241"/>
        <v>#ERROR!</v>
      </c>
      <c r="O326" s="3"/>
    </row>
    <row r="327" ht="24.0" customHeight="1">
      <c r="A327" s="51" t="s">
        <v>655</v>
      </c>
      <c r="B327" s="51" t="s">
        <v>656</v>
      </c>
      <c r="C327" s="51"/>
      <c r="D327" s="55"/>
      <c r="E327" s="54"/>
      <c r="F327" s="54"/>
      <c r="G327" s="55" t="str">
        <f>SUM(G328:G346)</f>
        <v>#ERROR!</v>
      </c>
      <c r="H327" s="55"/>
      <c r="I327" s="54"/>
      <c r="J327" s="55"/>
      <c r="K327" s="55" t="str">
        <f t="shared" ref="K327:M327" si="242">SUM(K328:K346)</f>
        <v>#ERROR!</v>
      </c>
      <c r="L327" s="55" t="str">
        <f t="shared" si="242"/>
        <v>#ERROR!</v>
      </c>
      <c r="M327" s="55" t="str">
        <f t="shared" si="242"/>
        <v>#ERROR!</v>
      </c>
      <c r="N327" s="45"/>
      <c r="O327" s="3"/>
    </row>
    <row r="328" ht="39.0" customHeight="1">
      <c r="A328" s="46" t="s">
        <v>657</v>
      </c>
      <c r="B328" s="46" t="s">
        <v>658</v>
      </c>
      <c r="C328" s="47" t="s">
        <v>49</v>
      </c>
      <c r="D328" s="48">
        <v>210.14</v>
      </c>
      <c r="E328" s="48" t="str">
        <f>[1]CPUs!I2976</f>
        <v>#ERROR!</v>
      </c>
      <c r="F328" s="48" t="str">
        <f>[1]CPUs!J2981</f>
        <v>#ERROR!</v>
      </c>
      <c r="G328" s="48" t="str">
        <f t="shared" ref="G328:G346" si="243">TRUNC(D328 * F328, 2)</f>
        <v>#ERROR!</v>
      </c>
      <c r="H328" s="48">
        <v>0.0</v>
      </c>
      <c r="I328" s="48" t="str">
        <f>[1]CPUs!O328</f>
        <v>#ERROR!</v>
      </c>
      <c r="J328" s="48" t="str">
        <f t="shared" ref="J328:J346" si="244">H328+I328</f>
        <v>#ERROR!</v>
      </c>
      <c r="K328" s="48" t="str">
        <f t="shared" ref="K328:K346" si="245">H328*F328</f>
        <v>#ERROR!</v>
      </c>
      <c r="L328" s="48" t="str">
        <f t="shared" ref="L328:L346" si="246">I328*F328</f>
        <v>#ERROR!</v>
      </c>
      <c r="M328" s="48" t="str">
        <f t="shared" ref="M328:M346" si="247">J328*F328</f>
        <v>#ERROR!</v>
      </c>
      <c r="N328" s="45" t="str">
        <f t="shared" ref="N328:N346" si="248">J328/D328</f>
        <v>#ERROR!</v>
      </c>
      <c r="O328" s="3"/>
    </row>
    <row r="329" ht="51.75" customHeight="1">
      <c r="A329" s="46" t="s">
        <v>659</v>
      </c>
      <c r="B329" s="46" t="s">
        <v>660</v>
      </c>
      <c r="C329" s="47" t="s">
        <v>31</v>
      </c>
      <c r="D329" s="48">
        <v>39.0</v>
      </c>
      <c r="E329" s="48" t="str">
        <f>[1]CPUs!I2984</f>
        <v>#ERROR!</v>
      </c>
      <c r="F329" s="48" t="str">
        <f>[1]CPUs!J2991</f>
        <v>#ERROR!</v>
      </c>
      <c r="G329" s="48" t="str">
        <f t="shared" si="243"/>
        <v>#ERROR!</v>
      </c>
      <c r="H329" s="48">
        <v>0.0</v>
      </c>
      <c r="I329" s="48" t="str">
        <f>[1]CPUs!O329</f>
        <v>#ERROR!</v>
      </c>
      <c r="J329" s="48" t="str">
        <f t="shared" si="244"/>
        <v>#ERROR!</v>
      </c>
      <c r="K329" s="48" t="str">
        <f t="shared" si="245"/>
        <v>#ERROR!</v>
      </c>
      <c r="L329" s="48" t="str">
        <f t="shared" si="246"/>
        <v>#ERROR!</v>
      </c>
      <c r="M329" s="48" t="str">
        <f t="shared" si="247"/>
        <v>#ERROR!</v>
      </c>
      <c r="N329" s="45" t="str">
        <f t="shared" si="248"/>
        <v>#ERROR!</v>
      </c>
      <c r="O329" s="3"/>
    </row>
    <row r="330" ht="51.75" customHeight="1">
      <c r="A330" s="46" t="s">
        <v>661</v>
      </c>
      <c r="B330" s="46" t="s">
        <v>662</v>
      </c>
      <c r="C330" s="47" t="s">
        <v>31</v>
      </c>
      <c r="D330" s="48">
        <v>9.0</v>
      </c>
      <c r="E330" s="48" t="str">
        <f>[1]CPUs!I2994</f>
        <v>#ERROR!</v>
      </c>
      <c r="F330" s="48" t="str">
        <f>[1]CPUs!J3001</f>
        <v>#ERROR!</v>
      </c>
      <c r="G330" s="48" t="str">
        <f t="shared" si="243"/>
        <v>#ERROR!</v>
      </c>
      <c r="H330" s="48">
        <v>0.0</v>
      </c>
      <c r="I330" s="48" t="str">
        <f>[1]CPUs!O330</f>
        <v>#ERROR!</v>
      </c>
      <c r="J330" s="48" t="str">
        <f t="shared" si="244"/>
        <v>#ERROR!</v>
      </c>
      <c r="K330" s="48" t="str">
        <f t="shared" si="245"/>
        <v>#ERROR!</v>
      </c>
      <c r="L330" s="48" t="str">
        <f t="shared" si="246"/>
        <v>#ERROR!</v>
      </c>
      <c r="M330" s="48" t="str">
        <f t="shared" si="247"/>
        <v>#ERROR!</v>
      </c>
      <c r="N330" s="45" t="str">
        <f t="shared" si="248"/>
        <v>#ERROR!</v>
      </c>
      <c r="O330" s="3"/>
    </row>
    <row r="331" ht="64.5" customHeight="1">
      <c r="A331" s="46" t="s">
        <v>663</v>
      </c>
      <c r="B331" s="46" t="s">
        <v>664</v>
      </c>
      <c r="C331" s="47" t="s">
        <v>31</v>
      </c>
      <c r="D331" s="48">
        <v>11.0</v>
      </c>
      <c r="E331" s="48" t="str">
        <f>[1]CPUs!I3004</f>
        <v>#ERROR!</v>
      </c>
      <c r="F331" s="48" t="str">
        <f>[1]CPUs!J3015</f>
        <v>#ERROR!</v>
      </c>
      <c r="G331" s="48" t="str">
        <f t="shared" si="243"/>
        <v>#ERROR!</v>
      </c>
      <c r="H331" s="48">
        <v>0.0</v>
      </c>
      <c r="I331" s="48" t="str">
        <f>[1]CPUs!O331</f>
        <v>#ERROR!</v>
      </c>
      <c r="J331" s="48" t="str">
        <f t="shared" si="244"/>
        <v>#ERROR!</v>
      </c>
      <c r="K331" s="48" t="str">
        <f t="shared" si="245"/>
        <v>#ERROR!</v>
      </c>
      <c r="L331" s="48" t="str">
        <f t="shared" si="246"/>
        <v>#ERROR!</v>
      </c>
      <c r="M331" s="48" t="str">
        <f t="shared" si="247"/>
        <v>#ERROR!</v>
      </c>
      <c r="N331" s="45" t="str">
        <f t="shared" si="248"/>
        <v>#ERROR!</v>
      </c>
      <c r="O331" s="3"/>
    </row>
    <row r="332" ht="51.75" customHeight="1">
      <c r="A332" s="46" t="s">
        <v>665</v>
      </c>
      <c r="B332" s="46" t="s">
        <v>666</v>
      </c>
      <c r="C332" s="47" t="s">
        <v>31</v>
      </c>
      <c r="D332" s="48">
        <v>1.0</v>
      </c>
      <c r="E332" s="48" t="str">
        <f>[1]CPUs!I3018</f>
        <v>#ERROR!</v>
      </c>
      <c r="F332" s="48" t="str">
        <f>[1]CPUs!J3024</f>
        <v>#ERROR!</v>
      </c>
      <c r="G332" s="48" t="str">
        <f t="shared" si="243"/>
        <v>#ERROR!</v>
      </c>
      <c r="H332" s="48">
        <v>0.0</v>
      </c>
      <c r="I332" s="48" t="str">
        <f>[1]CPUs!O332</f>
        <v>#ERROR!</v>
      </c>
      <c r="J332" s="48" t="str">
        <f t="shared" si="244"/>
        <v>#ERROR!</v>
      </c>
      <c r="K332" s="48" t="str">
        <f t="shared" si="245"/>
        <v>#ERROR!</v>
      </c>
      <c r="L332" s="48" t="str">
        <f t="shared" si="246"/>
        <v>#ERROR!</v>
      </c>
      <c r="M332" s="48" t="str">
        <f t="shared" si="247"/>
        <v>#ERROR!</v>
      </c>
      <c r="N332" s="45" t="str">
        <f t="shared" si="248"/>
        <v>#ERROR!</v>
      </c>
      <c r="O332" s="3"/>
    </row>
    <row r="333" ht="39.0" customHeight="1">
      <c r="A333" s="46" t="s">
        <v>667</v>
      </c>
      <c r="B333" s="46" t="s">
        <v>668</v>
      </c>
      <c r="C333" s="47" t="s">
        <v>31</v>
      </c>
      <c r="D333" s="48">
        <v>1.0</v>
      </c>
      <c r="E333" s="48" t="str">
        <f>[1]CPUs!I3027</f>
        <v>#ERROR!</v>
      </c>
      <c r="F333" s="48" t="str">
        <f>[1]CPUs!J3033</f>
        <v>#ERROR!</v>
      </c>
      <c r="G333" s="48" t="str">
        <f t="shared" si="243"/>
        <v>#ERROR!</v>
      </c>
      <c r="H333" s="48">
        <v>0.0</v>
      </c>
      <c r="I333" s="48" t="str">
        <f>[1]CPUs!O333</f>
        <v>#ERROR!</v>
      </c>
      <c r="J333" s="48" t="str">
        <f t="shared" si="244"/>
        <v>#ERROR!</v>
      </c>
      <c r="K333" s="48" t="str">
        <f t="shared" si="245"/>
        <v>#ERROR!</v>
      </c>
      <c r="L333" s="48" t="str">
        <f t="shared" si="246"/>
        <v>#ERROR!</v>
      </c>
      <c r="M333" s="48" t="str">
        <f t="shared" si="247"/>
        <v>#ERROR!</v>
      </c>
      <c r="N333" s="45" t="str">
        <f t="shared" si="248"/>
        <v>#ERROR!</v>
      </c>
      <c r="O333" s="3"/>
    </row>
    <row r="334" ht="39.0" customHeight="1">
      <c r="A334" s="46" t="s">
        <v>669</v>
      </c>
      <c r="B334" s="46" t="s">
        <v>670</v>
      </c>
      <c r="C334" s="47" t="s">
        <v>31</v>
      </c>
      <c r="D334" s="48">
        <v>40.0</v>
      </c>
      <c r="E334" s="48" t="str">
        <f>[1]CPUs!I3036</f>
        <v>#ERROR!</v>
      </c>
      <c r="F334" s="48" t="str">
        <f>[1]CPUs!J3042</f>
        <v>#ERROR!</v>
      </c>
      <c r="G334" s="48" t="str">
        <f t="shared" si="243"/>
        <v>#ERROR!</v>
      </c>
      <c r="H334" s="48">
        <v>0.0</v>
      </c>
      <c r="I334" s="48" t="str">
        <f>[1]CPUs!O334</f>
        <v>#ERROR!</v>
      </c>
      <c r="J334" s="48" t="str">
        <f t="shared" si="244"/>
        <v>#ERROR!</v>
      </c>
      <c r="K334" s="48" t="str">
        <f t="shared" si="245"/>
        <v>#ERROR!</v>
      </c>
      <c r="L334" s="48" t="str">
        <f t="shared" si="246"/>
        <v>#ERROR!</v>
      </c>
      <c r="M334" s="48" t="str">
        <f t="shared" si="247"/>
        <v>#ERROR!</v>
      </c>
      <c r="N334" s="45" t="str">
        <f t="shared" si="248"/>
        <v>#ERROR!</v>
      </c>
      <c r="O334" s="3"/>
    </row>
    <row r="335" ht="24.0" customHeight="1">
      <c r="A335" s="46" t="s">
        <v>671</v>
      </c>
      <c r="B335" s="46" t="s">
        <v>672</v>
      </c>
      <c r="C335" s="47" t="s">
        <v>31</v>
      </c>
      <c r="D335" s="48">
        <v>1.0</v>
      </c>
      <c r="E335" s="48" t="str">
        <f>[1]CPUs!I3045</f>
        <v>#ERROR!</v>
      </c>
      <c r="F335" s="48" t="str">
        <f>[1]CPUs!J3069</f>
        <v>#ERROR!</v>
      </c>
      <c r="G335" s="48" t="str">
        <f t="shared" si="243"/>
        <v>#ERROR!</v>
      </c>
      <c r="H335" s="48">
        <v>0.0</v>
      </c>
      <c r="I335" s="48" t="str">
        <f>[1]CPUs!O335</f>
        <v>#ERROR!</v>
      </c>
      <c r="J335" s="48" t="str">
        <f t="shared" si="244"/>
        <v>#ERROR!</v>
      </c>
      <c r="K335" s="48" t="str">
        <f t="shared" si="245"/>
        <v>#ERROR!</v>
      </c>
      <c r="L335" s="48" t="str">
        <f t="shared" si="246"/>
        <v>#ERROR!</v>
      </c>
      <c r="M335" s="48" t="str">
        <f t="shared" si="247"/>
        <v>#ERROR!</v>
      </c>
      <c r="N335" s="45" t="str">
        <f t="shared" si="248"/>
        <v>#ERROR!</v>
      </c>
      <c r="O335" s="3"/>
    </row>
    <row r="336" ht="25.5" customHeight="1">
      <c r="A336" s="46" t="s">
        <v>673</v>
      </c>
      <c r="B336" s="46" t="s">
        <v>674</v>
      </c>
      <c r="C336" s="47" t="s">
        <v>31</v>
      </c>
      <c r="D336" s="48">
        <v>11.0</v>
      </c>
      <c r="E336" s="48" t="str">
        <f>[1]CPUs!I3072</f>
        <v>#ERROR!</v>
      </c>
      <c r="F336" s="48" t="str">
        <f>[1]CPUs!J3077</f>
        <v>#ERROR!</v>
      </c>
      <c r="G336" s="48" t="str">
        <f t="shared" si="243"/>
        <v>#ERROR!</v>
      </c>
      <c r="H336" s="48">
        <v>0.0</v>
      </c>
      <c r="I336" s="48" t="str">
        <f>[1]CPUs!O336</f>
        <v>#ERROR!</v>
      </c>
      <c r="J336" s="48" t="str">
        <f t="shared" si="244"/>
        <v>#ERROR!</v>
      </c>
      <c r="K336" s="48" t="str">
        <f t="shared" si="245"/>
        <v>#ERROR!</v>
      </c>
      <c r="L336" s="48" t="str">
        <f t="shared" si="246"/>
        <v>#ERROR!</v>
      </c>
      <c r="M336" s="48" t="str">
        <f t="shared" si="247"/>
        <v>#ERROR!</v>
      </c>
      <c r="N336" s="45" t="str">
        <f t="shared" si="248"/>
        <v>#ERROR!</v>
      </c>
      <c r="O336" s="3"/>
    </row>
    <row r="337" ht="39.0" customHeight="1">
      <c r="A337" s="46" t="s">
        <v>675</v>
      </c>
      <c r="B337" s="46" t="s">
        <v>676</v>
      </c>
      <c r="C337" s="47" t="s">
        <v>31</v>
      </c>
      <c r="D337" s="48">
        <v>1.0</v>
      </c>
      <c r="E337" s="48" t="str">
        <f>[1]CPUs!I3080</f>
        <v>#ERROR!</v>
      </c>
      <c r="F337" s="48" t="str">
        <f>[1]CPUs!J3083</f>
        <v>#ERROR!</v>
      </c>
      <c r="G337" s="48" t="str">
        <f t="shared" si="243"/>
        <v>#ERROR!</v>
      </c>
      <c r="H337" s="48">
        <v>0.0</v>
      </c>
      <c r="I337" s="48" t="str">
        <f>[1]CPUs!O337</f>
        <v>#ERROR!</v>
      </c>
      <c r="J337" s="48" t="str">
        <f t="shared" si="244"/>
        <v>#ERROR!</v>
      </c>
      <c r="K337" s="48" t="str">
        <f t="shared" si="245"/>
        <v>#ERROR!</v>
      </c>
      <c r="L337" s="48" t="str">
        <f t="shared" si="246"/>
        <v>#ERROR!</v>
      </c>
      <c r="M337" s="48" t="str">
        <f t="shared" si="247"/>
        <v>#ERROR!</v>
      </c>
      <c r="N337" s="45" t="str">
        <f t="shared" si="248"/>
        <v>#ERROR!</v>
      </c>
      <c r="O337" s="3"/>
    </row>
    <row r="338" ht="25.5" customHeight="1">
      <c r="A338" s="46" t="s">
        <v>677</v>
      </c>
      <c r="B338" s="46" t="s">
        <v>678</v>
      </c>
      <c r="C338" s="47" t="s">
        <v>31</v>
      </c>
      <c r="D338" s="48">
        <v>1.0</v>
      </c>
      <c r="E338" s="48" t="str">
        <f>[1]CPUs!I3086</f>
        <v>#ERROR!</v>
      </c>
      <c r="F338" s="48" t="str">
        <f>[1]CPUs!J3089</f>
        <v>#ERROR!</v>
      </c>
      <c r="G338" s="48" t="str">
        <f t="shared" si="243"/>
        <v>#ERROR!</v>
      </c>
      <c r="H338" s="48">
        <v>0.0</v>
      </c>
      <c r="I338" s="48" t="str">
        <f>[1]CPUs!O338</f>
        <v>#ERROR!</v>
      </c>
      <c r="J338" s="48" t="str">
        <f t="shared" si="244"/>
        <v>#ERROR!</v>
      </c>
      <c r="K338" s="48" t="str">
        <f t="shared" si="245"/>
        <v>#ERROR!</v>
      </c>
      <c r="L338" s="48" t="str">
        <f t="shared" si="246"/>
        <v>#ERROR!</v>
      </c>
      <c r="M338" s="48" t="str">
        <f t="shared" si="247"/>
        <v>#ERROR!</v>
      </c>
      <c r="N338" s="45" t="str">
        <f t="shared" si="248"/>
        <v>#ERROR!</v>
      </c>
      <c r="O338" s="3"/>
    </row>
    <row r="339" ht="24.0" customHeight="1">
      <c r="A339" s="46" t="s">
        <v>679</v>
      </c>
      <c r="B339" s="46" t="s">
        <v>680</v>
      </c>
      <c r="C339" s="47" t="s">
        <v>31</v>
      </c>
      <c r="D339" s="48">
        <v>11.0</v>
      </c>
      <c r="E339" s="48" t="str">
        <f>[1]CPUs!I3093</f>
        <v>#ERROR!</v>
      </c>
      <c r="F339" s="48" t="str">
        <f>[1]CPUs!J3098</f>
        <v>#ERROR!</v>
      </c>
      <c r="G339" s="48" t="str">
        <f t="shared" si="243"/>
        <v>#ERROR!</v>
      </c>
      <c r="H339" s="48">
        <v>0.0</v>
      </c>
      <c r="I339" s="48" t="str">
        <f>[1]CPUs!O339</f>
        <v>#ERROR!</v>
      </c>
      <c r="J339" s="48" t="str">
        <f t="shared" si="244"/>
        <v>#ERROR!</v>
      </c>
      <c r="K339" s="48" t="str">
        <f t="shared" si="245"/>
        <v>#ERROR!</v>
      </c>
      <c r="L339" s="48" t="str">
        <f t="shared" si="246"/>
        <v>#ERROR!</v>
      </c>
      <c r="M339" s="48" t="str">
        <f t="shared" si="247"/>
        <v>#ERROR!</v>
      </c>
      <c r="N339" s="45" t="str">
        <f t="shared" si="248"/>
        <v>#ERROR!</v>
      </c>
      <c r="O339" s="3"/>
    </row>
    <row r="340" ht="24.0" customHeight="1">
      <c r="A340" s="46" t="s">
        <v>681</v>
      </c>
      <c r="B340" s="46" t="s">
        <v>682</v>
      </c>
      <c r="C340" s="47" t="s">
        <v>31</v>
      </c>
      <c r="D340" s="48">
        <v>206.0</v>
      </c>
      <c r="E340" s="48" t="str">
        <f>[1]CPUs!I3101</f>
        <v>#ERROR!</v>
      </c>
      <c r="F340" s="48" t="str">
        <f>[1]CPUs!J3104</f>
        <v>#ERROR!</v>
      </c>
      <c r="G340" s="48" t="str">
        <f t="shared" si="243"/>
        <v>#ERROR!</v>
      </c>
      <c r="H340" s="48">
        <v>0.0</v>
      </c>
      <c r="I340" s="48" t="str">
        <f>[1]CPUs!O340</f>
        <v>#ERROR!</v>
      </c>
      <c r="J340" s="48" t="str">
        <f t="shared" si="244"/>
        <v>#ERROR!</v>
      </c>
      <c r="K340" s="48" t="str">
        <f t="shared" si="245"/>
        <v>#ERROR!</v>
      </c>
      <c r="L340" s="48" t="str">
        <f t="shared" si="246"/>
        <v>#ERROR!</v>
      </c>
      <c r="M340" s="48" t="str">
        <f t="shared" si="247"/>
        <v>#ERROR!</v>
      </c>
      <c r="N340" s="45" t="str">
        <f t="shared" si="248"/>
        <v>#ERROR!</v>
      </c>
      <c r="O340" s="3"/>
    </row>
    <row r="341" ht="25.5" customHeight="1">
      <c r="A341" s="46" t="s">
        <v>683</v>
      </c>
      <c r="B341" s="46" t="s">
        <v>684</v>
      </c>
      <c r="C341" s="47" t="s">
        <v>31</v>
      </c>
      <c r="D341" s="48">
        <v>155.0</v>
      </c>
      <c r="E341" s="48" t="str">
        <f>[1]CPUs!I3108</f>
        <v>#ERROR!</v>
      </c>
      <c r="F341" s="48" t="str">
        <f>[1]CPUs!J3113</f>
        <v>#ERROR!</v>
      </c>
      <c r="G341" s="48" t="str">
        <f t="shared" si="243"/>
        <v>#ERROR!</v>
      </c>
      <c r="H341" s="48">
        <v>0.0</v>
      </c>
      <c r="I341" s="48" t="str">
        <f>[1]CPUs!O341</f>
        <v>#ERROR!</v>
      </c>
      <c r="J341" s="48" t="str">
        <f t="shared" si="244"/>
        <v>#ERROR!</v>
      </c>
      <c r="K341" s="48" t="str">
        <f t="shared" si="245"/>
        <v>#ERROR!</v>
      </c>
      <c r="L341" s="48" t="str">
        <f t="shared" si="246"/>
        <v>#ERROR!</v>
      </c>
      <c r="M341" s="48" t="str">
        <f t="shared" si="247"/>
        <v>#ERROR!</v>
      </c>
      <c r="N341" s="45" t="str">
        <f t="shared" si="248"/>
        <v>#ERROR!</v>
      </c>
      <c r="O341" s="3"/>
    </row>
    <row r="342" ht="25.5" customHeight="1">
      <c r="A342" s="46" t="s">
        <v>685</v>
      </c>
      <c r="B342" s="46" t="s">
        <v>686</v>
      </c>
      <c r="C342" s="47" t="s">
        <v>31</v>
      </c>
      <c r="D342" s="48">
        <v>155.0</v>
      </c>
      <c r="E342" s="48" t="str">
        <f>[1]CPUs!I3116</f>
        <v>#ERROR!</v>
      </c>
      <c r="F342" s="48" t="str">
        <f>[1]CPUs!J3121</f>
        <v>#ERROR!</v>
      </c>
      <c r="G342" s="48" t="str">
        <f t="shared" si="243"/>
        <v>#ERROR!</v>
      </c>
      <c r="H342" s="48">
        <v>0.0</v>
      </c>
      <c r="I342" s="48" t="str">
        <f>[1]CPUs!O342</f>
        <v>#ERROR!</v>
      </c>
      <c r="J342" s="48" t="str">
        <f t="shared" si="244"/>
        <v>#ERROR!</v>
      </c>
      <c r="K342" s="48" t="str">
        <f t="shared" si="245"/>
        <v>#ERROR!</v>
      </c>
      <c r="L342" s="48" t="str">
        <f t="shared" si="246"/>
        <v>#ERROR!</v>
      </c>
      <c r="M342" s="48" t="str">
        <f t="shared" si="247"/>
        <v>#ERROR!</v>
      </c>
      <c r="N342" s="45" t="str">
        <f t="shared" si="248"/>
        <v>#ERROR!</v>
      </c>
      <c r="O342" s="3"/>
    </row>
    <row r="343" ht="25.5" customHeight="1">
      <c r="A343" s="46" t="s">
        <v>687</v>
      </c>
      <c r="B343" s="46" t="s">
        <v>688</v>
      </c>
      <c r="C343" s="47" t="s">
        <v>31</v>
      </c>
      <c r="D343" s="48">
        <v>29.0</v>
      </c>
      <c r="E343" s="48" t="str">
        <f>[1]CPUs!I3124</f>
        <v>#ERROR!</v>
      </c>
      <c r="F343" s="48" t="str">
        <f>[1]CPUs!J3129</f>
        <v>#ERROR!</v>
      </c>
      <c r="G343" s="48" t="str">
        <f t="shared" si="243"/>
        <v>#ERROR!</v>
      </c>
      <c r="H343" s="48">
        <v>0.0</v>
      </c>
      <c r="I343" s="48" t="str">
        <f>[1]CPUs!O343</f>
        <v>#ERROR!</v>
      </c>
      <c r="J343" s="48" t="str">
        <f t="shared" si="244"/>
        <v>#ERROR!</v>
      </c>
      <c r="K343" s="48" t="str">
        <f t="shared" si="245"/>
        <v>#ERROR!</v>
      </c>
      <c r="L343" s="48" t="str">
        <f t="shared" si="246"/>
        <v>#ERROR!</v>
      </c>
      <c r="M343" s="48" t="str">
        <f t="shared" si="247"/>
        <v>#ERROR!</v>
      </c>
      <c r="N343" s="45" t="str">
        <f t="shared" si="248"/>
        <v>#ERROR!</v>
      </c>
      <c r="O343" s="3"/>
    </row>
    <row r="344" ht="24.0" customHeight="1">
      <c r="A344" s="46" t="s">
        <v>689</v>
      </c>
      <c r="B344" s="46" t="s">
        <v>690</v>
      </c>
      <c r="C344" s="47" t="s">
        <v>15</v>
      </c>
      <c r="D344" s="48">
        <v>1.0</v>
      </c>
      <c r="E344" s="48" t="str">
        <f>[1]CPUs!I3132</f>
        <v>#ERROR!</v>
      </c>
      <c r="F344" s="48" t="str">
        <f>[1]CPUs!J3136</f>
        <v>#ERROR!</v>
      </c>
      <c r="G344" s="48" t="str">
        <f t="shared" si="243"/>
        <v>#ERROR!</v>
      </c>
      <c r="H344" s="48">
        <v>0.0</v>
      </c>
      <c r="I344" s="48" t="str">
        <f>[1]CPUs!O344</f>
        <v>#ERROR!</v>
      </c>
      <c r="J344" s="48" t="str">
        <f t="shared" si="244"/>
        <v>#ERROR!</v>
      </c>
      <c r="K344" s="48" t="str">
        <f t="shared" si="245"/>
        <v>#ERROR!</v>
      </c>
      <c r="L344" s="48" t="str">
        <f t="shared" si="246"/>
        <v>#ERROR!</v>
      </c>
      <c r="M344" s="48" t="str">
        <f t="shared" si="247"/>
        <v>#ERROR!</v>
      </c>
      <c r="N344" s="45" t="str">
        <f t="shared" si="248"/>
        <v>#ERROR!</v>
      </c>
      <c r="O344" s="3"/>
    </row>
    <row r="345" ht="25.5" customHeight="1">
      <c r="A345" s="46" t="s">
        <v>691</v>
      </c>
      <c r="B345" s="46" t="s">
        <v>692</v>
      </c>
      <c r="C345" s="47" t="s">
        <v>15</v>
      </c>
      <c r="D345" s="48">
        <v>206.0</v>
      </c>
      <c r="E345" s="48" t="str">
        <f>[1]CPUs!I3139</f>
        <v>#ERROR!</v>
      </c>
      <c r="F345" s="48" t="str">
        <f>[1]CPUs!J3143</f>
        <v>#ERROR!</v>
      </c>
      <c r="G345" s="48" t="str">
        <f t="shared" si="243"/>
        <v>#ERROR!</v>
      </c>
      <c r="H345" s="48">
        <v>0.0</v>
      </c>
      <c r="I345" s="48" t="str">
        <f>[1]CPUs!O345</f>
        <v>#ERROR!</v>
      </c>
      <c r="J345" s="48" t="str">
        <f t="shared" si="244"/>
        <v>#ERROR!</v>
      </c>
      <c r="K345" s="48" t="str">
        <f t="shared" si="245"/>
        <v>#ERROR!</v>
      </c>
      <c r="L345" s="48" t="str">
        <f t="shared" si="246"/>
        <v>#ERROR!</v>
      </c>
      <c r="M345" s="48" t="str">
        <f t="shared" si="247"/>
        <v>#ERROR!</v>
      </c>
      <c r="N345" s="45" t="str">
        <f t="shared" si="248"/>
        <v>#ERROR!</v>
      </c>
      <c r="O345" s="3"/>
    </row>
    <row r="346" ht="24.0" customHeight="1">
      <c r="A346" s="46" t="s">
        <v>693</v>
      </c>
      <c r="B346" s="46" t="s">
        <v>694</v>
      </c>
      <c r="C346" s="47" t="s">
        <v>31</v>
      </c>
      <c r="D346" s="48">
        <v>1.0</v>
      </c>
      <c r="E346" s="48" t="str">
        <f>[1]CPUs!I3146</f>
        <v>#ERROR!</v>
      </c>
      <c r="F346" s="48" t="str">
        <f>[1]CPUs!J3151</f>
        <v>#ERROR!</v>
      </c>
      <c r="G346" s="48" t="str">
        <f t="shared" si="243"/>
        <v>#ERROR!</v>
      </c>
      <c r="H346" s="48">
        <v>0.0</v>
      </c>
      <c r="I346" s="48" t="str">
        <f>[1]CPUs!O346</f>
        <v>#ERROR!</v>
      </c>
      <c r="J346" s="48" t="str">
        <f t="shared" si="244"/>
        <v>#ERROR!</v>
      </c>
      <c r="K346" s="48" t="str">
        <f t="shared" si="245"/>
        <v>#ERROR!</v>
      </c>
      <c r="L346" s="48" t="str">
        <f t="shared" si="246"/>
        <v>#ERROR!</v>
      </c>
      <c r="M346" s="48" t="str">
        <f t="shared" si="247"/>
        <v>#ERROR!</v>
      </c>
      <c r="N346" s="45" t="str">
        <f t="shared" si="248"/>
        <v>#ERROR!</v>
      </c>
      <c r="O346" s="3"/>
    </row>
    <row r="347" ht="24.0" customHeight="1">
      <c r="A347" s="51" t="s">
        <v>695</v>
      </c>
      <c r="B347" s="51" t="s">
        <v>696</v>
      </c>
      <c r="C347" s="51"/>
      <c r="D347" s="55"/>
      <c r="E347" s="54"/>
      <c r="F347" s="54"/>
      <c r="G347" s="55" t="str">
        <f>SUM(G348:G351)</f>
        <v>#ERROR!</v>
      </c>
      <c r="H347" s="55"/>
      <c r="I347" s="54"/>
      <c r="J347" s="55"/>
      <c r="K347" s="55" t="str">
        <f t="shared" ref="K347:M347" si="249">SUM(K348:K351)</f>
        <v>#ERROR!</v>
      </c>
      <c r="L347" s="55" t="str">
        <f t="shared" si="249"/>
        <v>#ERROR!</v>
      </c>
      <c r="M347" s="55" t="str">
        <f t="shared" si="249"/>
        <v>#ERROR!</v>
      </c>
      <c r="N347" s="45"/>
      <c r="O347" s="3"/>
    </row>
    <row r="348" ht="24.0" customHeight="1">
      <c r="A348" s="46" t="s">
        <v>697</v>
      </c>
      <c r="B348" s="46" t="s">
        <v>698</v>
      </c>
      <c r="C348" s="47" t="s">
        <v>699</v>
      </c>
      <c r="D348" s="48">
        <v>9.38</v>
      </c>
      <c r="E348" s="48" t="str">
        <f>[1]CPUs!I3154</f>
        <v>#ERROR!</v>
      </c>
      <c r="F348" s="48" t="str">
        <f>[1]CPUs!J3163</f>
        <v>#ERROR!</v>
      </c>
      <c r="G348" s="48" t="str">
        <f t="shared" ref="G348:G351" si="250">TRUNC(D348 * F348, 2)</f>
        <v>#ERROR!</v>
      </c>
      <c r="H348" s="48">
        <v>0.0</v>
      </c>
      <c r="I348" s="48" t="str">
        <f>[1]CPUs!O348</f>
        <v>#ERROR!</v>
      </c>
      <c r="J348" s="48" t="str">
        <f t="shared" ref="J348:J351" si="251">H348+I348</f>
        <v>#ERROR!</v>
      </c>
      <c r="K348" s="48" t="str">
        <f t="shared" ref="K348:K351" si="252">H348*F348</f>
        <v>#ERROR!</v>
      </c>
      <c r="L348" s="48" t="str">
        <f t="shared" ref="L348:L351" si="253">I348*F348</f>
        <v>#ERROR!</v>
      </c>
      <c r="M348" s="48" t="str">
        <f t="shared" ref="M348:M351" si="254">J348*F348</f>
        <v>#ERROR!</v>
      </c>
      <c r="N348" s="45" t="str">
        <f t="shared" ref="N348:N351" si="255">J348/D348</f>
        <v>#ERROR!</v>
      </c>
      <c r="O348" s="3"/>
    </row>
    <row r="349" ht="24.0" customHeight="1">
      <c r="A349" s="46" t="s">
        <v>700</v>
      </c>
      <c r="B349" s="46" t="s">
        <v>701</v>
      </c>
      <c r="C349" s="47" t="s">
        <v>699</v>
      </c>
      <c r="D349" s="48">
        <v>1.76</v>
      </c>
      <c r="E349" s="48" t="str">
        <f>[1]CPUs!I3166</f>
        <v>#ERROR!</v>
      </c>
      <c r="F349" s="48" t="str">
        <f>[1]CPUs!J3174</f>
        <v>#ERROR!</v>
      </c>
      <c r="G349" s="48" t="str">
        <f t="shared" si="250"/>
        <v>#ERROR!</v>
      </c>
      <c r="H349" s="48">
        <v>0.0</v>
      </c>
      <c r="I349" s="48" t="str">
        <f>[1]CPUs!O349</f>
        <v>#ERROR!</v>
      </c>
      <c r="J349" s="48" t="str">
        <f t="shared" si="251"/>
        <v>#ERROR!</v>
      </c>
      <c r="K349" s="48" t="str">
        <f t="shared" si="252"/>
        <v>#ERROR!</v>
      </c>
      <c r="L349" s="48" t="str">
        <f t="shared" si="253"/>
        <v>#ERROR!</v>
      </c>
      <c r="M349" s="48" t="str">
        <f t="shared" si="254"/>
        <v>#ERROR!</v>
      </c>
      <c r="N349" s="45" t="str">
        <f t="shared" si="255"/>
        <v>#ERROR!</v>
      </c>
      <c r="O349" s="3"/>
    </row>
    <row r="350" ht="24.0" customHeight="1">
      <c r="A350" s="46" t="s">
        <v>702</v>
      </c>
      <c r="B350" s="46" t="s">
        <v>703</v>
      </c>
      <c r="C350" s="47" t="s">
        <v>49</v>
      </c>
      <c r="D350" s="48">
        <v>153.66</v>
      </c>
      <c r="E350" s="48" t="str">
        <f>[1]CPUs!I3177</f>
        <v>#ERROR!</v>
      </c>
      <c r="F350" s="48" t="str">
        <f>[1]CPUs!J3185</f>
        <v>#ERROR!</v>
      </c>
      <c r="G350" s="48" t="str">
        <f t="shared" si="250"/>
        <v>#ERROR!</v>
      </c>
      <c r="H350" s="48">
        <v>0.0</v>
      </c>
      <c r="I350" s="48" t="str">
        <f>[1]CPUs!O350</f>
        <v>#ERROR!</v>
      </c>
      <c r="J350" s="48" t="str">
        <f t="shared" si="251"/>
        <v>#ERROR!</v>
      </c>
      <c r="K350" s="48" t="str">
        <f t="shared" si="252"/>
        <v>#ERROR!</v>
      </c>
      <c r="L350" s="48" t="str">
        <f t="shared" si="253"/>
        <v>#ERROR!</v>
      </c>
      <c r="M350" s="48" t="str">
        <f t="shared" si="254"/>
        <v>#ERROR!</v>
      </c>
      <c r="N350" s="45" t="str">
        <f t="shared" si="255"/>
        <v>#ERROR!</v>
      </c>
      <c r="O350" s="3"/>
    </row>
    <row r="351" ht="24.0" customHeight="1">
      <c r="A351" s="46" t="s">
        <v>704</v>
      </c>
      <c r="B351" s="46" t="s">
        <v>705</v>
      </c>
      <c r="C351" s="47" t="s">
        <v>49</v>
      </c>
      <c r="D351" s="48">
        <v>235.0</v>
      </c>
      <c r="E351" s="48" t="str">
        <f>[1]CPUs!I3188</f>
        <v>#ERROR!</v>
      </c>
      <c r="F351" s="48" t="str">
        <f>[1]CPUs!J3193</f>
        <v>#ERROR!</v>
      </c>
      <c r="G351" s="48" t="str">
        <f t="shared" si="250"/>
        <v>#ERROR!</v>
      </c>
      <c r="H351" s="48">
        <v>0.0</v>
      </c>
      <c r="I351" s="48" t="str">
        <f>[1]CPUs!O351</f>
        <v>#ERROR!</v>
      </c>
      <c r="J351" s="48" t="str">
        <f t="shared" si="251"/>
        <v>#ERROR!</v>
      </c>
      <c r="K351" s="48" t="str">
        <f t="shared" si="252"/>
        <v>#ERROR!</v>
      </c>
      <c r="L351" s="48" t="str">
        <f t="shared" si="253"/>
        <v>#ERROR!</v>
      </c>
      <c r="M351" s="48" t="str">
        <f t="shared" si="254"/>
        <v>#ERROR!</v>
      </c>
      <c r="N351" s="45" t="str">
        <f t="shared" si="255"/>
        <v>#ERROR!</v>
      </c>
      <c r="O351" s="3"/>
    </row>
    <row r="352" ht="24.0" customHeight="1">
      <c r="A352" s="51" t="s">
        <v>706</v>
      </c>
      <c r="B352" s="51" t="s">
        <v>707</v>
      </c>
      <c r="C352" s="51"/>
      <c r="D352" s="55"/>
      <c r="E352" s="54"/>
      <c r="F352" s="54"/>
      <c r="G352" s="55" t="str">
        <f>SUM(G353:G355)</f>
        <v>#ERROR!</v>
      </c>
      <c r="H352" s="55"/>
      <c r="I352" s="54"/>
      <c r="J352" s="55"/>
      <c r="K352" s="55" t="str">
        <f t="shared" ref="K352:M352" si="256">SUM(K353:K355)</f>
        <v>#ERROR!</v>
      </c>
      <c r="L352" s="55" t="str">
        <f t="shared" si="256"/>
        <v>#ERROR!</v>
      </c>
      <c r="M352" s="55" t="str">
        <f t="shared" si="256"/>
        <v>#ERROR!</v>
      </c>
      <c r="N352" s="45"/>
      <c r="O352" s="3"/>
    </row>
    <row r="353" ht="25.5" customHeight="1">
      <c r="A353" s="46" t="s">
        <v>708</v>
      </c>
      <c r="B353" s="46" t="s">
        <v>709</v>
      </c>
      <c r="C353" s="47" t="s">
        <v>699</v>
      </c>
      <c r="D353" s="48">
        <v>250.0</v>
      </c>
      <c r="E353" s="48" t="str">
        <f>[1]CPUs!I3196</f>
        <v>#ERROR!</v>
      </c>
      <c r="F353" s="48" t="str">
        <f>[1]CPUs!J3201</f>
        <v>#ERROR!</v>
      </c>
      <c r="G353" s="48" t="str">
        <f t="shared" ref="G353:G355" si="257">TRUNC(D353 * F353, 2)</f>
        <v>#ERROR!</v>
      </c>
      <c r="H353" s="48">
        <v>0.0</v>
      </c>
      <c r="I353" s="48" t="str">
        <f>[1]CPUs!O353</f>
        <v>#ERROR!</v>
      </c>
      <c r="J353" s="48" t="str">
        <f t="shared" ref="J353:J355" si="258">H353+I353</f>
        <v>#ERROR!</v>
      </c>
      <c r="K353" s="48" t="str">
        <f t="shared" ref="K353:K355" si="259">H353*F353</f>
        <v>#ERROR!</v>
      </c>
      <c r="L353" s="48" t="str">
        <f t="shared" ref="L353:L355" si="260">I353*F353</f>
        <v>#ERROR!</v>
      </c>
      <c r="M353" s="48" t="str">
        <f t="shared" ref="M353:M355" si="261">J353*F353</f>
        <v>#ERROR!</v>
      </c>
      <c r="N353" s="45" t="str">
        <f t="shared" ref="N353:N355" si="262">J353/D353</f>
        <v>#ERROR!</v>
      </c>
      <c r="O353" s="3"/>
    </row>
    <row r="354" ht="24.0" customHeight="1">
      <c r="A354" s="46" t="s">
        <v>710</v>
      </c>
      <c r="B354" s="46" t="s">
        <v>711</v>
      </c>
      <c r="C354" s="47" t="s">
        <v>31</v>
      </c>
      <c r="D354" s="48">
        <v>320.0</v>
      </c>
      <c r="E354" s="48" t="str">
        <f>[1]CPUs!I3204</f>
        <v>#ERROR!</v>
      </c>
      <c r="F354" s="48" t="str">
        <f>[1]CPUs!J3209</f>
        <v>#ERROR!</v>
      </c>
      <c r="G354" s="48" t="str">
        <f t="shared" si="257"/>
        <v>#ERROR!</v>
      </c>
      <c r="H354" s="48">
        <v>0.0</v>
      </c>
      <c r="I354" s="48" t="str">
        <f>[1]CPUs!O354</f>
        <v>#ERROR!</v>
      </c>
      <c r="J354" s="48" t="str">
        <f t="shared" si="258"/>
        <v>#ERROR!</v>
      </c>
      <c r="K354" s="48" t="str">
        <f t="shared" si="259"/>
        <v>#ERROR!</v>
      </c>
      <c r="L354" s="48" t="str">
        <f t="shared" si="260"/>
        <v>#ERROR!</v>
      </c>
      <c r="M354" s="48" t="str">
        <f t="shared" si="261"/>
        <v>#ERROR!</v>
      </c>
      <c r="N354" s="45" t="str">
        <f t="shared" si="262"/>
        <v>#ERROR!</v>
      </c>
      <c r="O354" s="3"/>
    </row>
    <row r="355" ht="25.5" customHeight="1">
      <c r="A355" s="46" t="s">
        <v>712</v>
      </c>
      <c r="B355" s="46" t="s">
        <v>713</v>
      </c>
      <c r="C355" s="47" t="s">
        <v>714</v>
      </c>
      <c r="D355" s="48">
        <v>35.5</v>
      </c>
      <c r="E355" s="48" t="str">
        <f>[1]CPUs!I3212</f>
        <v>#ERROR!</v>
      </c>
      <c r="F355" s="48" t="str">
        <f>[1]CPUs!J3215</f>
        <v>#ERROR!</v>
      </c>
      <c r="G355" s="48" t="str">
        <f t="shared" si="257"/>
        <v>#ERROR!</v>
      </c>
      <c r="H355" s="48">
        <v>0.0</v>
      </c>
      <c r="I355" s="48" t="str">
        <f>[1]CPUs!O355</f>
        <v>#ERROR!</v>
      </c>
      <c r="J355" s="48" t="str">
        <f t="shared" si="258"/>
        <v>#ERROR!</v>
      </c>
      <c r="K355" s="48" t="str">
        <f t="shared" si="259"/>
        <v>#ERROR!</v>
      </c>
      <c r="L355" s="48" t="str">
        <f t="shared" si="260"/>
        <v>#ERROR!</v>
      </c>
      <c r="M355" s="48" t="str">
        <f t="shared" si="261"/>
        <v>#ERROR!</v>
      </c>
      <c r="N355" s="45" t="str">
        <f t="shared" si="262"/>
        <v>#ERROR!</v>
      </c>
      <c r="O355" s="3"/>
    </row>
    <row r="356" ht="24.0" customHeight="1">
      <c r="A356" s="51" t="s">
        <v>715</v>
      </c>
      <c r="B356" s="51" t="s">
        <v>716</v>
      </c>
      <c r="C356" s="51"/>
      <c r="D356" s="55"/>
      <c r="E356" s="54"/>
      <c r="F356" s="54"/>
      <c r="G356" s="55" t="str">
        <f>G357</f>
        <v>#ERROR!</v>
      </c>
      <c r="H356" s="55"/>
      <c r="I356" s="54"/>
      <c r="J356" s="55"/>
      <c r="K356" s="55" t="str">
        <f t="shared" ref="K356:M356" si="263">K357</f>
        <v>#ERROR!</v>
      </c>
      <c r="L356" s="55" t="str">
        <f t="shared" si="263"/>
        <v>#ERROR!</v>
      </c>
      <c r="M356" s="55" t="str">
        <f t="shared" si="263"/>
        <v>#ERROR!</v>
      </c>
      <c r="N356" s="45"/>
      <c r="O356" s="3"/>
    </row>
    <row r="357" ht="24.0" customHeight="1">
      <c r="A357" s="51" t="s">
        <v>717</v>
      </c>
      <c r="B357" s="51" t="s">
        <v>718</v>
      </c>
      <c r="C357" s="51"/>
      <c r="D357" s="55"/>
      <c r="E357" s="54"/>
      <c r="F357" s="54"/>
      <c r="G357" s="55" t="str">
        <f>SUM(G358:G363)</f>
        <v>#ERROR!</v>
      </c>
      <c r="H357" s="55"/>
      <c r="I357" s="54"/>
      <c r="J357" s="55"/>
      <c r="K357" s="55" t="str">
        <f t="shared" ref="K357:M357" si="264">SUM(K358:K363)</f>
        <v>#ERROR!</v>
      </c>
      <c r="L357" s="55" t="str">
        <f t="shared" si="264"/>
        <v>#ERROR!</v>
      </c>
      <c r="M357" s="55" t="str">
        <f t="shared" si="264"/>
        <v>#ERROR!</v>
      </c>
      <c r="N357" s="45"/>
      <c r="O357" s="3"/>
    </row>
    <row r="358" ht="24.0" customHeight="1">
      <c r="A358" s="46" t="s">
        <v>719</v>
      </c>
      <c r="B358" s="46" t="s">
        <v>720</v>
      </c>
      <c r="C358" s="47" t="s">
        <v>49</v>
      </c>
      <c r="D358" s="48">
        <v>1150.0</v>
      </c>
      <c r="E358" s="48" t="str">
        <f>[1]CPUs!I3219</f>
        <v>#ERROR!</v>
      </c>
      <c r="F358" s="48" t="str">
        <f>[1]CPUs!J3224</f>
        <v>#ERROR!</v>
      </c>
      <c r="G358" s="48" t="str">
        <f t="shared" ref="G358:G363" si="265">TRUNC(D358 * F358, 2)</f>
        <v>#ERROR!</v>
      </c>
      <c r="H358" s="48">
        <v>0.0</v>
      </c>
      <c r="I358" s="48" t="str">
        <f>[1]CPUs!O358</f>
        <v>#ERROR!</v>
      </c>
      <c r="J358" s="48" t="str">
        <f t="shared" ref="J358:J363" si="266">H358+I358</f>
        <v>#ERROR!</v>
      </c>
      <c r="K358" s="48" t="str">
        <f t="shared" ref="K358:K363" si="267">H358*F358</f>
        <v>#ERROR!</v>
      </c>
      <c r="L358" s="48" t="str">
        <f t="shared" ref="L358:L363" si="268">I358*F358</f>
        <v>#ERROR!</v>
      </c>
      <c r="M358" s="48" t="str">
        <f t="shared" ref="M358:M363" si="269">J358*F358</f>
        <v>#ERROR!</v>
      </c>
      <c r="N358" s="45" t="str">
        <f t="shared" ref="N358:N363" si="270">J358/D358</f>
        <v>#ERROR!</v>
      </c>
      <c r="O358" s="3"/>
    </row>
    <row r="359" ht="24.0" customHeight="1">
      <c r="A359" s="46" t="s">
        <v>721</v>
      </c>
      <c r="B359" s="46" t="s">
        <v>722</v>
      </c>
      <c r="C359" s="47" t="s">
        <v>723</v>
      </c>
      <c r="D359" s="48">
        <v>20950.0</v>
      </c>
      <c r="E359" s="48" t="str">
        <f>[1]CPUs!I3227</f>
        <v>#ERROR!</v>
      </c>
      <c r="F359" s="48" t="str">
        <f>[1]CPUs!J3232</f>
        <v>#ERROR!</v>
      </c>
      <c r="G359" s="48" t="str">
        <f t="shared" si="265"/>
        <v>#ERROR!</v>
      </c>
      <c r="H359" s="48">
        <v>0.0</v>
      </c>
      <c r="I359" s="48" t="str">
        <f>[1]CPUs!O359</f>
        <v>#ERROR!</v>
      </c>
      <c r="J359" s="48" t="str">
        <f t="shared" si="266"/>
        <v>#ERROR!</v>
      </c>
      <c r="K359" s="48" t="str">
        <f t="shared" si="267"/>
        <v>#ERROR!</v>
      </c>
      <c r="L359" s="48" t="str">
        <f t="shared" si="268"/>
        <v>#ERROR!</v>
      </c>
      <c r="M359" s="48" t="str">
        <f t="shared" si="269"/>
        <v>#ERROR!</v>
      </c>
      <c r="N359" s="45" t="str">
        <f t="shared" si="270"/>
        <v>#ERROR!</v>
      </c>
      <c r="O359" s="3"/>
    </row>
    <row r="360" ht="24.0" customHeight="1">
      <c r="A360" s="46" t="s">
        <v>721</v>
      </c>
      <c r="B360" s="46" t="s">
        <v>724</v>
      </c>
      <c r="C360" s="47" t="s">
        <v>31</v>
      </c>
      <c r="D360" s="48">
        <v>321.0</v>
      </c>
      <c r="E360" s="48" t="str">
        <f>[1]CPUs!I3235</f>
        <v>#ERROR!</v>
      </c>
      <c r="F360" s="48" t="str">
        <f>[1]CPUs!J3238</f>
        <v>#ERROR!</v>
      </c>
      <c r="G360" s="48" t="str">
        <f t="shared" si="265"/>
        <v>#ERROR!</v>
      </c>
      <c r="H360" s="48">
        <v>0.0</v>
      </c>
      <c r="I360" s="48" t="str">
        <f>[1]CPUs!O360</f>
        <v>#ERROR!</v>
      </c>
      <c r="J360" s="48" t="str">
        <f t="shared" si="266"/>
        <v>#ERROR!</v>
      </c>
      <c r="K360" s="48" t="str">
        <f t="shared" si="267"/>
        <v>#ERROR!</v>
      </c>
      <c r="L360" s="48" t="str">
        <f t="shared" si="268"/>
        <v>#ERROR!</v>
      </c>
      <c r="M360" s="48" t="str">
        <f t="shared" si="269"/>
        <v>#ERROR!</v>
      </c>
      <c r="N360" s="45" t="str">
        <f t="shared" si="270"/>
        <v>#ERROR!</v>
      </c>
      <c r="O360" s="3"/>
    </row>
    <row r="361" ht="24.0" customHeight="1">
      <c r="A361" s="46" t="s">
        <v>725</v>
      </c>
      <c r="B361" s="46" t="s">
        <v>726</v>
      </c>
      <c r="C361" s="47" t="s">
        <v>727</v>
      </c>
      <c r="D361" s="48">
        <v>321.0</v>
      </c>
      <c r="E361" s="48" t="str">
        <f>[1]CPUs!I3242</f>
        <v>#ERROR!</v>
      </c>
      <c r="F361" s="48" t="str">
        <f>[1]CPUs!J3245</f>
        <v>#ERROR!</v>
      </c>
      <c r="G361" s="48" t="str">
        <f t="shared" si="265"/>
        <v>#ERROR!</v>
      </c>
      <c r="H361" s="48">
        <v>0.0</v>
      </c>
      <c r="I361" s="48" t="str">
        <f>[1]CPUs!O361</f>
        <v>#ERROR!</v>
      </c>
      <c r="J361" s="48" t="str">
        <f t="shared" si="266"/>
        <v>#ERROR!</v>
      </c>
      <c r="K361" s="48" t="str">
        <f t="shared" si="267"/>
        <v>#ERROR!</v>
      </c>
      <c r="L361" s="48" t="str">
        <f t="shared" si="268"/>
        <v>#ERROR!</v>
      </c>
      <c r="M361" s="48" t="str">
        <f t="shared" si="269"/>
        <v>#ERROR!</v>
      </c>
      <c r="N361" s="45" t="str">
        <f t="shared" si="270"/>
        <v>#ERROR!</v>
      </c>
      <c r="O361" s="3"/>
    </row>
    <row r="362" ht="25.5" customHeight="1">
      <c r="A362" s="46" t="s">
        <v>728</v>
      </c>
      <c r="B362" s="46" t="s">
        <v>729</v>
      </c>
      <c r="C362" s="47" t="s">
        <v>49</v>
      </c>
      <c r="D362" s="48">
        <v>360.0</v>
      </c>
      <c r="E362" s="48" t="str">
        <f>[1]CPUs!I3248</f>
        <v>#ERROR!</v>
      </c>
      <c r="F362" s="48" t="str">
        <f>[1]CPUs!J3253</f>
        <v>#ERROR!</v>
      </c>
      <c r="G362" s="48" t="str">
        <f t="shared" si="265"/>
        <v>#ERROR!</v>
      </c>
      <c r="H362" s="48">
        <v>0.0</v>
      </c>
      <c r="I362" s="48" t="str">
        <f>[1]CPUs!O362</f>
        <v>#ERROR!</v>
      </c>
      <c r="J362" s="48" t="str">
        <f t="shared" si="266"/>
        <v>#ERROR!</v>
      </c>
      <c r="K362" s="48" t="str">
        <f t="shared" si="267"/>
        <v>#ERROR!</v>
      </c>
      <c r="L362" s="48" t="str">
        <f t="shared" si="268"/>
        <v>#ERROR!</v>
      </c>
      <c r="M362" s="48" t="str">
        <f t="shared" si="269"/>
        <v>#ERROR!</v>
      </c>
      <c r="N362" s="45" t="str">
        <f t="shared" si="270"/>
        <v>#ERROR!</v>
      </c>
      <c r="O362" s="3"/>
    </row>
    <row r="363" ht="25.5" customHeight="1">
      <c r="A363" s="46" t="s">
        <v>730</v>
      </c>
      <c r="B363" s="46" t="s">
        <v>618</v>
      </c>
      <c r="C363" s="47" t="s">
        <v>49</v>
      </c>
      <c r="D363" s="48">
        <v>95.0</v>
      </c>
      <c r="E363" s="48" t="str">
        <f>[1]CPUs!I3256</f>
        <v>#ERROR!</v>
      </c>
      <c r="F363" s="48" t="str">
        <f>[1]CPUs!J3261</f>
        <v>#ERROR!</v>
      </c>
      <c r="G363" s="48" t="str">
        <f t="shared" si="265"/>
        <v>#ERROR!</v>
      </c>
      <c r="H363" s="48">
        <v>0.0</v>
      </c>
      <c r="I363" s="48" t="str">
        <f>[1]CPUs!O363</f>
        <v>#ERROR!</v>
      </c>
      <c r="J363" s="48" t="str">
        <f t="shared" si="266"/>
        <v>#ERROR!</v>
      </c>
      <c r="K363" s="48" t="str">
        <f t="shared" si="267"/>
        <v>#ERROR!</v>
      </c>
      <c r="L363" s="48" t="str">
        <f t="shared" si="268"/>
        <v>#ERROR!</v>
      </c>
      <c r="M363" s="48" t="str">
        <f t="shared" si="269"/>
        <v>#ERROR!</v>
      </c>
      <c r="N363" s="45" t="str">
        <f t="shared" si="270"/>
        <v>#ERROR!</v>
      </c>
      <c r="O363" s="3"/>
    </row>
    <row r="364" ht="25.5" customHeight="1">
      <c r="A364" s="51" t="s">
        <v>731</v>
      </c>
      <c r="B364" s="51" t="s">
        <v>732</v>
      </c>
      <c r="C364" s="51"/>
      <c r="D364" s="55"/>
      <c r="E364" s="54"/>
      <c r="F364" s="54"/>
      <c r="G364" s="55" t="str">
        <f>G365+G377+G385+G390+G402</f>
        <v>#ERROR!</v>
      </c>
      <c r="H364" s="55"/>
      <c r="I364" s="54"/>
      <c r="J364" s="55"/>
      <c r="K364" s="55" t="str">
        <f t="shared" ref="K364:M364" si="271">K365+K377+K385+K390+K402</f>
        <v>#ERROR!</v>
      </c>
      <c r="L364" s="55" t="str">
        <f t="shared" si="271"/>
        <v>#ERROR!</v>
      </c>
      <c r="M364" s="55" t="str">
        <f t="shared" si="271"/>
        <v>#ERROR!</v>
      </c>
      <c r="N364" s="45"/>
      <c r="O364" s="3"/>
    </row>
    <row r="365" ht="24.0" customHeight="1">
      <c r="A365" s="51" t="s">
        <v>733</v>
      </c>
      <c r="B365" s="51" t="s">
        <v>734</v>
      </c>
      <c r="C365" s="51"/>
      <c r="D365" s="55"/>
      <c r="E365" s="54"/>
      <c r="F365" s="54"/>
      <c r="G365" s="55" t="str">
        <f>SUM(G366:G376)</f>
        <v>#ERROR!</v>
      </c>
      <c r="H365" s="55"/>
      <c r="I365" s="54"/>
      <c r="J365" s="55"/>
      <c r="K365" s="55" t="str">
        <f t="shared" ref="K365:M365" si="272">SUM(K366:K376)</f>
        <v>#ERROR!</v>
      </c>
      <c r="L365" s="55" t="str">
        <f t="shared" si="272"/>
        <v>#ERROR!</v>
      </c>
      <c r="M365" s="55" t="str">
        <f t="shared" si="272"/>
        <v>#ERROR!</v>
      </c>
      <c r="N365" s="45"/>
      <c r="O365" s="3"/>
    </row>
    <row r="366" ht="25.5" customHeight="1">
      <c r="A366" s="46" t="s">
        <v>735</v>
      </c>
      <c r="B366" s="46" t="s">
        <v>736</v>
      </c>
      <c r="C366" s="47" t="s">
        <v>699</v>
      </c>
      <c r="D366" s="48">
        <v>1220.0</v>
      </c>
      <c r="E366" s="48" t="str">
        <f>[1]CPUs!I3265</f>
        <v>#ERROR!</v>
      </c>
      <c r="F366" s="48" t="str">
        <f>[1]CPUs!J3269</f>
        <v>#ERROR!</v>
      </c>
      <c r="G366" s="48" t="str">
        <f t="shared" ref="G366:G376" si="273">TRUNC(D366 * F366, 2)</f>
        <v>#ERROR!</v>
      </c>
      <c r="H366" s="48">
        <v>0.0</v>
      </c>
      <c r="I366" s="48" t="str">
        <f>[1]CPUs!O366</f>
        <v>#ERROR!</v>
      </c>
      <c r="J366" s="48" t="str">
        <f t="shared" ref="J366:J376" si="274">H366+I366</f>
        <v>#ERROR!</v>
      </c>
      <c r="K366" s="48" t="str">
        <f t="shared" ref="K366:K376" si="275">H366*F366</f>
        <v>#ERROR!</v>
      </c>
      <c r="L366" s="48" t="str">
        <f t="shared" ref="L366:L376" si="276">I366*F366</f>
        <v>#ERROR!</v>
      </c>
      <c r="M366" s="48" t="str">
        <f t="shared" ref="M366:M376" si="277">J366*F366</f>
        <v>#ERROR!</v>
      </c>
      <c r="N366" s="45" t="str">
        <f t="shared" ref="N366:N376" si="278">J366/D366</f>
        <v>#ERROR!</v>
      </c>
      <c r="O366" s="3"/>
    </row>
    <row r="367" ht="25.5" customHeight="1">
      <c r="A367" s="46" t="s">
        <v>737</v>
      </c>
      <c r="B367" s="46" t="s">
        <v>738</v>
      </c>
      <c r="C367" s="47" t="s">
        <v>31</v>
      </c>
      <c r="D367" s="48">
        <v>12.0</v>
      </c>
      <c r="E367" s="48" t="str">
        <f>[1]CPUs!I3272</f>
        <v>#ERROR!</v>
      </c>
      <c r="F367" s="48" t="str">
        <f>[1]CPUs!J3278</f>
        <v>#ERROR!</v>
      </c>
      <c r="G367" s="48" t="str">
        <f t="shared" si="273"/>
        <v>#ERROR!</v>
      </c>
      <c r="H367" s="48">
        <v>0.0</v>
      </c>
      <c r="I367" s="48">
        <v>0.0</v>
      </c>
      <c r="J367" s="48" t="str">
        <f t="shared" si="274"/>
        <v>  -   </v>
      </c>
      <c r="K367" s="48" t="str">
        <f t="shared" si="275"/>
        <v>#ERROR!</v>
      </c>
      <c r="L367" s="48" t="str">
        <f t="shared" si="276"/>
        <v>#ERROR!</v>
      </c>
      <c r="M367" s="48" t="str">
        <f t="shared" si="277"/>
        <v>#ERROR!</v>
      </c>
      <c r="N367" s="45" t="str">
        <f t="shared" si="278"/>
        <v>0.00%</v>
      </c>
      <c r="O367" s="3"/>
    </row>
    <row r="368" ht="39.0" customHeight="1">
      <c r="A368" s="46" t="s">
        <v>739</v>
      </c>
      <c r="B368" s="46" t="s">
        <v>740</v>
      </c>
      <c r="C368" s="47" t="s">
        <v>31</v>
      </c>
      <c r="D368" s="48">
        <v>9.0</v>
      </c>
      <c r="E368" s="48" t="str">
        <f>[1]CPUs!I3281</f>
        <v>#ERROR!</v>
      </c>
      <c r="F368" s="48" t="str">
        <f>[1]CPUs!J3285</f>
        <v>#ERROR!</v>
      </c>
      <c r="G368" s="48" t="str">
        <f t="shared" si="273"/>
        <v>#ERROR!</v>
      </c>
      <c r="H368" s="48">
        <v>0.0</v>
      </c>
      <c r="I368" s="48">
        <v>0.0</v>
      </c>
      <c r="J368" s="48" t="str">
        <f t="shared" si="274"/>
        <v>  -   </v>
      </c>
      <c r="K368" s="48" t="str">
        <f t="shared" si="275"/>
        <v>#ERROR!</v>
      </c>
      <c r="L368" s="48" t="str">
        <f t="shared" si="276"/>
        <v>#ERROR!</v>
      </c>
      <c r="M368" s="48" t="str">
        <f t="shared" si="277"/>
        <v>#ERROR!</v>
      </c>
      <c r="N368" s="45" t="str">
        <f t="shared" si="278"/>
        <v>0.00%</v>
      </c>
      <c r="O368" s="3"/>
    </row>
    <row r="369" ht="39.0" customHeight="1">
      <c r="A369" s="46" t="s">
        <v>741</v>
      </c>
      <c r="B369" s="46" t="s">
        <v>742</v>
      </c>
      <c r="C369" s="47" t="s">
        <v>31</v>
      </c>
      <c r="D369" s="48">
        <v>21.0</v>
      </c>
      <c r="E369" s="48" t="str">
        <f>[1]CPUs!I3288</f>
        <v>#ERROR!</v>
      </c>
      <c r="F369" s="48" t="str">
        <f>[1]CPUs!J3294</f>
        <v>#ERROR!</v>
      </c>
      <c r="G369" s="48" t="str">
        <f t="shared" si="273"/>
        <v>#ERROR!</v>
      </c>
      <c r="H369" s="48">
        <v>0.0</v>
      </c>
      <c r="I369" s="48">
        <v>0.0</v>
      </c>
      <c r="J369" s="48" t="str">
        <f t="shared" si="274"/>
        <v>  -   </v>
      </c>
      <c r="K369" s="48" t="str">
        <f t="shared" si="275"/>
        <v>#ERROR!</v>
      </c>
      <c r="L369" s="48" t="str">
        <f t="shared" si="276"/>
        <v>#ERROR!</v>
      </c>
      <c r="M369" s="48" t="str">
        <f t="shared" si="277"/>
        <v>#ERROR!</v>
      </c>
      <c r="N369" s="45" t="str">
        <f t="shared" si="278"/>
        <v>0.00%</v>
      </c>
      <c r="O369" s="3"/>
    </row>
    <row r="370" ht="24.0" customHeight="1">
      <c r="A370" s="46" t="s">
        <v>743</v>
      </c>
      <c r="B370" s="46" t="s">
        <v>744</v>
      </c>
      <c r="C370" s="47" t="s">
        <v>34</v>
      </c>
      <c r="D370" s="48">
        <v>375.0</v>
      </c>
      <c r="E370" s="48" t="str">
        <f>[1]CPUs!I3297</f>
        <v>#ERROR!</v>
      </c>
      <c r="F370" s="48" t="str">
        <f>[1]CPUs!J3301</f>
        <v>#ERROR!</v>
      </c>
      <c r="G370" s="48" t="str">
        <f t="shared" si="273"/>
        <v>#ERROR!</v>
      </c>
      <c r="H370" s="48">
        <v>0.0</v>
      </c>
      <c r="I370" s="48">
        <v>0.0</v>
      </c>
      <c r="J370" s="48" t="str">
        <f t="shared" si="274"/>
        <v>  -   </v>
      </c>
      <c r="K370" s="48" t="str">
        <f t="shared" si="275"/>
        <v>#ERROR!</v>
      </c>
      <c r="L370" s="48" t="str">
        <f t="shared" si="276"/>
        <v>#ERROR!</v>
      </c>
      <c r="M370" s="48" t="str">
        <f t="shared" si="277"/>
        <v>#ERROR!</v>
      </c>
      <c r="N370" s="45" t="str">
        <f t="shared" si="278"/>
        <v>0.00%</v>
      </c>
      <c r="O370" s="3"/>
    </row>
    <row r="371" ht="64.5" customHeight="1">
      <c r="A371" s="46" t="s">
        <v>745</v>
      </c>
      <c r="B371" s="46" t="s">
        <v>746</v>
      </c>
      <c r="C371" s="47" t="s">
        <v>747</v>
      </c>
      <c r="D371" s="48">
        <v>220.0</v>
      </c>
      <c r="E371" s="48" t="str">
        <f>[1]CPUs!I3304</f>
        <v>#ERROR!</v>
      </c>
      <c r="F371" s="48" t="str">
        <f>[1]CPUs!J3311</f>
        <v>#ERROR!</v>
      </c>
      <c r="G371" s="48" t="str">
        <f t="shared" si="273"/>
        <v>#ERROR!</v>
      </c>
      <c r="H371" s="48">
        <v>0.0</v>
      </c>
      <c r="I371" s="48" t="str">
        <f>[1]CPUs!O371</f>
        <v>#ERROR!</v>
      </c>
      <c r="J371" s="48" t="str">
        <f t="shared" si="274"/>
        <v>#ERROR!</v>
      </c>
      <c r="K371" s="48" t="str">
        <f t="shared" si="275"/>
        <v>#ERROR!</v>
      </c>
      <c r="L371" s="48" t="str">
        <f t="shared" si="276"/>
        <v>#ERROR!</v>
      </c>
      <c r="M371" s="48" t="str">
        <f t="shared" si="277"/>
        <v>#ERROR!</v>
      </c>
      <c r="N371" s="45" t="str">
        <f t="shared" si="278"/>
        <v>#ERROR!</v>
      </c>
      <c r="O371" s="3"/>
    </row>
    <row r="372" ht="25.5" customHeight="1">
      <c r="A372" s="46" t="s">
        <v>748</v>
      </c>
      <c r="B372" s="46" t="s">
        <v>749</v>
      </c>
      <c r="C372" s="47" t="s">
        <v>62</v>
      </c>
      <c r="D372" s="48">
        <v>25.3</v>
      </c>
      <c r="E372" s="48" t="str">
        <f>[1]CPUs!I3314</f>
        <v>#ERROR!</v>
      </c>
      <c r="F372" s="48" t="str">
        <f>[1]CPUs!J3319</f>
        <v>#ERROR!</v>
      </c>
      <c r="G372" s="48" t="str">
        <f t="shared" si="273"/>
        <v>#ERROR!</v>
      </c>
      <c r="H372" s="48">
        <v>0.0</v>
      </c>
      <c r="I372" s="48">
        <v>0.0</v>
      </c>
      <c r="J372" s="48" t="str">
        <f t="shared" si="274"/>
        <v>  -   </v>
      </c>
      <c r="K372" s="48" t="str">
        <f t="shared" si="275"/>
        <v>#ERROR!</v>
      </c>
      <c r="L372" s="48" t="str">
        <f t="shared" si="276"/>
        <v>#ERROR!</v>
      </c>
      <c r="M372" s="48" t="str">
        <f t="shared" si="277"/>
        <v>#ERROR!</v>
      </c>
      <c r="N372" s="45" t="str">
        <f t="shared" si="278"/>
        <v>0.00%</v>
      </c>
      <c r="O372" s="3"/>
    </row>
    <row r="373" ht="51.75" customHeight="1">
      <c r="A373" s="46" t="s">
        <v>750</v>
      </c>
      <c r="B373" s="46" t="s">
        <v>751</v>
      </c>
      <c r="C373" s="47" t="s">
        <v>747</v>
      </c>
      <c r="D373" s="48">
        <v>220.0</v>
      </c>
      <c r="E373" s="48" t="str">
        <f>[1]CPUs!I3322</f>
        <v>#ERROR!</v>
      </c>
      <c r="F373" s="48" t="str">
        <f>[1]CPUs!J3328</f>
        <v>#ERROR!</v>
      </c>
      <c r="G373" s="48" t="str">
        <f t="shared" si="273"/>
        <v>#ERROR!</v>
      </c>
      <c r="H373" s="48">
        <v>0.0</v>
      </c>
      <c r="I373" s="48" t="str">
        <f>[1]CPUs!O373</f>
        <v>#ERROR!</v>
      </c>
      <c r="J373" s="48" t="str">
        <f t="shared" si="274"/>
        <v>#ERROR!</v>
      </c>
      <c r="K373" s="48" t="str">
        <f t="shared" si="275"/>
        <v>#ERROR!</v>
      </c>
      <c r="L373" s="48" t="str">
        <f t="shared" si="276"/>
        <v>#ERROR!</v>
      </c>
      <c r="M373" s="48" t="str">
        <f t="shared" si="277"/>
        <v>#ERROR!</v>
      </c>
      <c r="N373" s="45" t="str">
        <f t="shared" si="278"/>
        <v>#ERROR!</v>
      </c>
      <c r="O373" s="3"/>
    </row>
    <row r="374" ht="25.5" customHeight="1">
      <c r="A374" s="46" t="s">
        <v>752</v>
      </c>
      <c r="B374" s="46" t="s">
        <v>753</v>
      </c>
      <c r="C374" s="47" t="s">
        <v>34</v>
      </c>
      <c r="D374" s="48">
        <v>152.89</v>
      </c>
      <c r="E374" s="48" t="str">
        <f>[1]CPUs!I3331</f>
        <v>#ERROR!</v>
      </c>
      <c r="F374" s="48" t="str">
        <f>[1]CPUs!J3335</f>
        <v>#ERROR!</v>
      </c>
      <c r="G374" s="48" t="str">
        <f t="shared" si="273"/>
        <v>#ERROR!</v>
      </c>
      <c r="H374" s="48">
        <v>0.0</v>
      </c>
      <c r="I374" s="48" t="str">
        <f>[1]CPUs!O374</f>
        <v>#ERROR!</v>
      </c>
      <c r="J374" s="48" t="str">
        <f t="shared" si="274"/>
        <v>#ERROR!</v>
      </c>
      <c r="K374" s="48" t="str">
        <f t="shared" si="275"/>
        <v>#ERROR!</v>
      </c>
      <c r="L374" s="48" t="str">
        <f t="shared" si="276"/>
        <v>#ERROR!</v>
      </c>
      <c r="M374" s="48" t="str">
        <f t="shared" si="277"/>
        <v>#ERROR!</v>
      </c>
      <c r="N374" s="45" t="str">
        <f t="shared" si="278"/>
        <v>#ERROR!</v>
      </c>
      <c r="O374" s="3"/>
    </row>
    <row r="375" ht="25.5" customHeight="1">
      <c r="A375" s="46" t="s">
        <v>754</v>
      </c>
      <c r="B375" s="46" t="s">
        <v>755</v>
      </c>
      <c r="C375" s="47" t="s">
        <v>34</v>
      </c>
      <c r="D375" s="48">
        <v>15.0</v>
      </c>
      <c r="E375" s="48" t="str">
        <f>[1]CPUs!I3338</f>
        <v>#ERROR!</v>
      </c>
      <c r="F375" s="48" t="str">
        <f>[1]CPUs!J3342</f>
        <v>#ERROR!</v>
      </c>
      <c r="G375" s="48" t="str">
        <f t="shared" si="273"/>
        <v>#ERROR!</v>
      </c>
      <c r="H375" s="48">
        <v>0.0</v>
      </c>
      <c r="I375" s="48">
        <v>0.0</v>
      </c>
      <c r="J375" s="48" t="str">
        <f t="shared" si="274"/>
        <v>  -   </v>
      </c>
      <c r="K375" s="48" t="str">
        <f t="shared" si="275"/>
        <v>#ERROR!</v>
      </c>
      <c r="L375" s="48" t="str">
        <f t="shared" si="276"/>
        <v>#ERROR!</v>
      </c>
      <c r="M375" s="48" t="str">
        <f t="shared" si="277"/>
        <v>#ERROR!</v>
      </c>
      <c r="N375" s="45" t="str">
        <f t="shared" si="278"/>
        <v>0.00%</v>
      </c>
      <c r="O375" s="3"/>
    </row>
    <row r="376" ht="25.5" customHeight="1">
      <c r="A376" s="46" t="s">
        <v>756</v>
      </c>
      <c r="B376" s="46" t="s">
        <v>757</v>
      </c>
      <c r="C376" s="47" t="s">
        <v>62</v>
      </c>
      <c r="D376" s="48">
        <v>182.4</v>
      </c>
      <c r="E376" s="48" t="str">
        <f>[1]CPUs!I3345</f>
        <v>#ERROR!</v>
      </c>
      <c r="F376" s="48" t="str">
        <f>[1]CPUs!J3349</f>
        <v>#ERROR!</v>
      </c>
      <c r="G376" s="48" t="str">
        <f t="shared" si="273"/>
        <v>#ERROR!</v>
      </c>
      <c r="H376" s="48">
        <v>0.0</v>
      </c>
      <c r="I376" s="48">
        <v>0.0</v>
      </c>
      <c r="J376" s="48" t="str">
        <f t="shared" si="274"/>
        <v>  -   </v>
      </c>
      <c r="K376" s="48" t="str">
        <f t="shared" si="275"/>
        <v>#ERROR!</v>
      </c>
      <c r="L376" s="48" t="str">
        <f t="shared" si="276"/>
        <v>#ERROR!</v>
      </c>
      <c r="M376" s="48" t="str">
        <f t="shared" si="277"/>
        <v>#ERROR!</v>
      </c>
      <c r="N376" s="45" t="str">
        <f t="shared" si="278"/>
        <v>0.00%</v>
      </c>
      <c r="O376" s="3"/>
    </row>
    <row r="377" ht="24.0" customHeight="1">
      <c r="A377" s="51" t="s">
        <v>758</v>
      </c>
      <c r="B377" s="51" t="s">
        <v>759</v>
      </c>
      <c r="C377" s="51"/>
      <c r="D377" s="55"/>
      <c r="E377" s="54"/>
      <c r="F377" s="54"/>
      <c r="G377" s="55" t="str">
        <f>SUM(G378:G384)</f>
        <v>#ERROR!</v>
      </c>
      <c r="H377" s="55"/>
      <c r="I377" s="54"/>
      <c r="J377" s="55"/>
      <c r="K377" s="55" t="str">
        <f t="shared" ref="K377:M377" si="279">SUM(K378:K384)</f>
        <v>#ERROR!</v>
      </c>
      <c r="L377" s="55" t="str">
        <f t="shared" si="279"/>
        <v>#ERROR!</v>
      </c>
      <c r="M377" s="55" t="str">
        <f t="shared" si="279"/>
        <v>#ERROR!</v>
      </c>
      <c r="N377" s="45"/>
      <c r="O377" s="3"/>
    </row>
    <row r="378" ht="25.5" customHeight="1">
      <c r="A378" s="46" t="s">
        <v>760</v>
      </c>
      <c r="B378" s="46" t="s">
        <v>761</v>
      </c>
      <c r="C378" s="47" t="s">
        <v>62</v>
      </c>
      <c r="D378" s="48">
        <v>17.18</v>
      </c>
      <c r="E378" s="48" t="str">
        <f>[1]CPUs!I3352</f>
        <v>#ERROR!</v>
      </c>
      <c r="F378" s="48" t="str">
        <f>[1]CPUs!J3357</f>
        <v>#ERROR!</v>
      </c>
      <c r="G378" s="48" t="str">
        <f t="shared" ref="G378:G384" si="280">TRUNC(D378 * F378, 2)</f>
        <v>#ERROR!</v>
      </c>
      <c r="H378" s="48">
        <v>0.0</v>
      </c>
      <c r="I378" s="48" t="str">
        <f>[1]CPUs!O378</f>
        <v>#ERROR!</v>
      </c>
      <c r="J378" s="48" t="str">
        <f t="shared" ref="J378:J384" si="281">H378+I378</f>
        <v>#ERROR!</v>
      </c>
      <c r="K378" s="48" t="str">
        <f t="shared" ref="K378:K384" si="282">H378*F378</f>
        <v>#ERROR!</v>
      </c>
      <c r="L378" s="48" t="str">
        <f t="shared" ref="L378:L384" si="283">I378*F378</f>
        <v>#ERROR!</v>
      </c>
      <c r="M378" s="48" t="str">
        <f t="shared" ref="M378:M384" si="284">J378*F378</f>
        <v>#ERROR!</v>
      </c>
      <c r="N378" s="45" t="str">
        <f t="shared" ref="N378:N384" si="285">J378/D378</f>
        <v>#ERROR!</v>
      </c>
      <c r="O378" s="3"/>
    </row>
    <row r="379" ht="39.0" customHeight="1">
      <c r="A379" s="46" t="s">
        <v>762</v>
      </c>
      <c r="B379" s="46" t="s">
        <v>763</v>
      </c>
      <c r="C379" s="47" t="s">
        <v>82</v>
      </c>
      <c r="D379" s="48">
        <v>3696.22</v>
      </c>
      <c r="E379" s="48" t="str">
        <f>[1]CPUs!I3360</f>
        <v>#ERROR!</v>
      </c>
      <c r="F379" s="48" t="str">
        <f>[1]CPUs!J3367</f>
        <v>#ERROR!</v>
      </c>
      <c r="G379" s="48" t="str">
        <f t="shared" si="280"/>
        <v>#ERROR!</v>
      </c>
      <c r="H379" s="48">
        <v>0.0</v>
      </c>
      <c r="I379" s="48" t="str">
        <f>[1]CPUs!O379</f>
        <v>#ERROR!</v>
      </c>
      <c r="J379" s="48" t="str">
        <f t="shared" si="281"/>
        <v>#ERROR!</v>
      </c>
      <c r="K379" s="48" t="str">
        <f t="shared" si="282"/>
        <v>#ERROR!</v>
      </c>
      <c r="L379" s="48" t="str">
        <f t="shared" si="283"/>
        <v>#ERROR!</v>
      </c>
      <c r="M379" s="48" t="str">
        <f t="shared" si="284"/>
        <v>#ERROR!</v>
      </c>
      <c r="N379" s="45" t="str">
        <f t="shared" si="285"/>
        <v>#ERROR!</v>
      </c>
      <c r="O379" s="3"/>
    </row>
    <row r="380" ht="25.5" customHeight="1">
      <c r="A380" s="46" t="s">
        <v>764</v>
      </c>
      <c r="B380" s="46" t="s">
        <v>765</v>
      </c>
      <c r="C380" s="47" t="s">
        <v>82</v>
      </c>
      <c r="D380" s="48">
        <v>179.25</v>
      </c>
      <c r="E380" s="48" t="str">
        <f>[1]CPUs!I3370</f>
        <v>#ERROR!</v>
      </c>
      <c r="F380" s="48" t="str">
        <f>[1]CPUs!J3377</f>
        <v>#ERROR!</v>
      </c>
      <c r="G380" s="48" t="str">
        <f t="shared" si="280"/>
        <v>#ERROR!</v>
      </c>
      <c r="H380" s="48">
        <v>0.0</v>
      </c>
      <c r="I380" s="48" t="str">
        <f>[1]CPUs!O380</f>
        <v>#ERROR!</v>
      </c>
      <c r="J380" s="48" t="str">
        <f t="shared" si="281"/>
        <v>#ERROR!</v>
      </c>
      <c r="K380" s="48" t="str">
        <f t="shared" si="282"/>
        <v>#ERROR!</v>
      </c>
      <c r="L380" s="48" t="str">
        <f t="shared" si="283"/>
        <v>#ERROR!</v>
      </c>
      <c r="M380" s="48" t="str">
        <f t="shared" si="284"/>
        <v>#ERROR!</v>
      </c>
      <c r="N380" s="45" t="str">
        <f t="shared" si="285"/>
        <v>#ERROR!</v>
      </c>
      <c r="O380" s="3"/>
    </row>
    <row r="381" ht="39.0" customHeight="1">
      <c r="A381" s="46" t="s">
        <v>766</v>
      </c>
      <c r="B381" s="46" t="s">
        <v>767</v>
      </c>
      <c r="C381" s="47" t="s">
        <v>62</v>
      </c>
      <c r="D381" s="48">
        <v>2.39</v>
      </c>
      <c r="E381" s="48" t="str">
        <f>[1]CPUs!I3380</f>
        <v>#ERROR!</v>
      </c>
      <c r="F381" s="48" t="str">
        <f>[1]CPUs!J3387</f>
        <v>#ERROR!</v>
      </c>
      <c r="G381" s="48" t="str">
        <f t="shared" si="280"/>
        <v>#ERROR!</v>
      </c>
      <c r="H381" s="48">
        <v>0.0</v>
      </c>
      <c r="I381" s="48" t="str">
        <f>[1]CPUs!O381</f>
        <v>#ERROR!</v>
      </c>
      <c r="J381" s="48" t="str">
        <f t="shared" si="281"/>
        <v>#ERROR!</v>
      </c>
      <c r="K381" s="48" t="str">
        <f t="shared" si="282"/>
        <v>#ERROR!</v>
      </c>
      <c r="L381" s="48" t="str">
        <f t="shared" si="283"/>
        <v>#ERROR!</v>
      </c>
      <c r="M381" s="48" t="str">
        <f t="shared" si="284"/>
        <v>#ERROR!</v>
      </c>
      <c r="N381" s="45" t="str">
        <f t="shared" si="285"/>
        <v>#ERROR!</v>
      </c>
      <c r="O381" s="3"/>
    </row>
    <row r="382" ht="51.75" customHeight="1">
      <c r="A382" s="46" t="s">
        <v>768</v>
      </c>
      <c r="B382" s="46" t="s">
        <v>769</v>
      </c>
      <c r="C382" s="47" t="s">
        <v>34</v>
      </c>
      <c r="D382" s="48">
        <v>98.5</v>
      </c>
      <c r="E382" s="48" t="str">
        <f>[1]CPUs!I3390</f>
        <v>#ERROR!</v>
      </c>
      <c r="F382" s="48" t="str">
        <f>[1]CPUs!J3400</f>
        <v>#ERROR!</v>
      </c>
      <c r="G382" s="48" t="str">
        <f t="shared" si="280"/>
        <v>#ERROR!</v>
      </c>
      <c r="H382" s="48">
        <v>0.0</v>
      </c>
      <c r="I382" s="48" t="str">
        <f>[1]CPUs!O382</f>
        <v>#ERROR!</v>
      </c>
      <c r="J382" s="48" t="str">
        <f t="shared" si="281"/>
        <v>#ERROR!</v>
      </c>
      <c r="K382" s="48" t="str">
        <f t="shared" si="282"/>
        <v>#ERROR!</v>
      </c>
      <c r="L382" s="48" t="str">
        <f t="shared" si="283"/>
        <v>#ERROR!</v>
      </c>
      <c r="M382" s="48" t="str">
        <f t="shared" si="284"/>
        <v>#ERROR!</v>
      </c>
      <c r="N382" s="45" t="str">
        <f t="shared" si="285"/>
        <v>#ERROR!</v>
      </c>
      <c r="O382" s="3"/>
    </row>
    <row r="383" ht="39.0" customHeight="1">
      <c r="A383" s="46" t="s">
        <v>770</v>
      </c>
      <c r="B383" s="46" t="s">
        <v>134</v>
      </c>
      <c r="C383" s="47" t="s">
        <v>62</v>
      </c>
      <c r="D383" s="48">
        <v>86.78</v>
      </c>
      <c r="E383" s="48" t="str">
        <f>[1]CPUs!I3403</f>
        <v>#ERROR!</v>
      </c>
      <c r="F383" s="48" t="str">
        <f>[1]CPUs!J3411</f>
        <v>#ERROR!</v>
      </c>
      <c r="G383" s="48" t="str">
        <f t="shared" si="280"/>
        <v>#ERROR!</v>
      </c>
      <c r="H383" s="48">
        <v>0.0</v>
      </c>
      <c r="I383" s="48" t="str">
        <f>[1]CPUs!O383</f>
        <v>#ERROR!</v>
      </c>
      <c r="J383" s="48" t="str">
        <f t="shared" si="281"/>
        <v>#ERROR!</v>
      </c>
      <c r="K383" s="48" t="str">
        <f t="shared" si="282"/>
        <v>#ERROR!</v>
      </c>
      <c r="L383" s="48" t="str">
        <f t="shared" si="283"/>
        <v>#ERROR!</v>
      </c>
      <c r="M383" s="48" t="str">
        <f t="shared" si="284"/>
        <v>#ERROR!</v>
      </c>
      <c r="N383" s="45" t="str">
        <f t="shared" si="285"/>
        <v>#ERROR!</v>
      </c>
      <c r="O383" s="3"/>
    </row>
    <row r="384" ht="25.5" customHeight="1">
      <c r="A384" s="46" t="s">
        <v>771</v>
      </c>
      <c r="B384" s="46" t="s">
        <v>268</v>
      </c>
      <c r="C384" s="47" t="s">
        <v>34</v>
      </c>
      <c r="D384" s="48">
        <v>60.82</v>
      </c>
      <c r="E384" s="48" t="str">
        <f>[1]CPUs!I3415</f>
        <v>#ERROR!</v>
      </c>
      <c r="F384" s="48" t="str">
        <f>[1]CPUs!J3420</f>
        <v>#ERROR!</v>
      </c>
      <c r="G384" s="48" t="str">
        <f t="shared" si="280"/>
        <v>#ERROR!</v>
      </c>
      <c r="H384" s="48">
        <v>0.0</v>
      </c>
      <c r="I384" s="48" t="str">
        <f>[1]CPUs!O384</f>
        <v>#ERROR!</v>
      </c>
      <c r="J384" s="48" t="str">
        <f t="shared" si="281"/>
        <v>#ERROR!</v>
      </c>
      <c r="K384" s="48" t="str">
        <f t="shared" si="282"/>
        <v>#ERROR!</v>
      </c>
      <c r="L384" s="48" t="str">
        <f t="shared" si="283"/>
        <v>#ERROR!</v>
      </c>
      <c r="M384" s="48" t="str">
        <f t="shared" si="284"/>
        <v>#ERROR!</v>
      </c>
      <c r="N384" s="45" t="str">
        <f t="shared" si="285"/>
        <v>#ERROR!</v>
      </c>
      <c r="O384" s="3"/>
    </row>
    <row r="385" ht="24.0" customHeight="1">
      <c r="A385" s="51" t="s">
        <v>772</v>
      </c>
      <c r="B385" s="51" t="s">
        <v>773</v>
      </c>
      <c r="C385" s="51"/>
      <c r="D385" s="55"/>
      <c r="E385" s="54"/>
      <c r="F385" s="54"/>
      <c r="G385" s="55" t="str">
        <f>SUM(G386:G389)</f>
        <v>#ERROR!</v>
      </c>
      <c r="H385" s="55"/>
      <c r="I385" s="54"/>
      <c r="J385" s="55"/>
      <c r="K385" s="55" t="str">
        <f t="shared" ref="K385:M385" si="286">SUM(K386:K389)</f>
        <v>#ERROR!</v>
      </c>
      <c r="L385" s="55" t="str">
        <f t="shared" si="286"/>
        <v>#ERROR!</v>
      </c>
      <c r="M385" s="55" t="str">
        <f t="shared" si="286"/>
        <v>#ERROR!</v>
      </c>
      <c r="N385" s="45"/>
      <c r="O385" s="3"/>
    </row>
    <row r="386" ht="51.75" customHeight="1">
      <c r="A386" s="46" t="s">
        <v>774</v>
      </c>
      <c r="B386" s="46" t="s">
        <v>775</v>
      </c>
      <c r="C386" s="47" t="s">
        <v>34</v>
      </c>
      <c r="D386" s="48">
        <v>60.82</v>
      </c>
      <c r="E386" s="48" t="str">
        <f>[1]CPUs!I3433</f>
        <v>#ERROR!</v>
      </c>
      <c r="F386" s="48" t="str">
        <f>[1]CPUs!J3445</f>
        <v>#ERROR!</v>
      </c>
      <c r="G386" s="48" t="str">
        <f t="shared" ref="G386:G389" si="287">TRUNC(D386 * F386, 2)</f>
        <v>#ERROR!</v>
      </c>
      <c r="H386" s="48">
        <v>0.0</v>
      </c>
      <c r="I386" s="48" t="str">
        <f>[1]CPUs!O386</f>
        <v>#ERROR!</v>
      </c>
      <c r="J386" s="48" t="str">
        <f t="shared" ref="J386:J389" si="288">H386+I386</f>
        <v>#ERROR!</v>
      </c>
      <c r="K386" s="48" t="str">
        <f t="shared" ref="K386:K389" si="289">H386*F386</f>
        <v>#ERROR!</v>
      </c>
      <c r="L386" s="48" t="str">
        <f t="shared" ref="L386:L389" si="290">I386*F386</f>
        <v>#ERROR!</v>
      </c>
      <c r="M386" s="48" t="str">
        <f t="shared" ref="M386:M389" si="291">J386*F386</f>
        <v>#ERROR!</v>
      </c>
      <c r="N386" s="45" t="str">
        <f t="shared" ref="N386:N389" si="292">J386/D386</f>
        <v>#ERROR!</v>
      </c>
      <c r="O386" s="3"/>
    </row>
    <row r="387" ht="39.0" customHeight="1">
      <c r="A387" s="46" t="s">
        <v>776</v>
      </c>
      <c r="B387" s="46" t="s">
        <v>777</v>
      </c>
      <c r="C387" s="47" t="s">
        <v>34</v>
      </c>
      <c r="D387" s="48">
        <v>109.6</v>
      </c>
      <c r="E387" s="48" t="str">
        <f>[1]CPUs!I3448</f>
        <v>#ERROR!</v>
      </c>
      <c r="F387" s="48" t="str">
        <f>[1]CPUs!J3455</f>
        <v>#ERROR!</v>
      </c>
      <c r="G387" s="48" t="str">
        <f t="shared" si="287"/>
        <v>#ERROR!</v>
      </c>
      <c r="H387" s="48">
        <v>0.0</v>
      </c>
      <c r="I387" s="48" t="str">
        <f>[1]CPUs!O387</f>
        <v>#ERROR!</v>
      </c>
      <c r="J387" s="48" t="str">
        <f t="shared" si="288"/>
        <v>#ERROR!</v>
      </c>
      <c r="K387" s="48" t="str">
        <f t="shared" si="289"/>
        <v>#ERROR!</v>
      </c>
      <c r="L387" s="48" t="str">
        <f t="shared" si="290"/>
        <v>#ERROR!</v>
      </c>
      <c r="M387" s="48" t="str">
        <f t="shared" si="291"/>
        <v>#ERROR!</v>
      </c>
      <c r="N387" s="45" t="str">
        <f t="shared" si="292"/>
        <v>#ERROR!</v>
      </c>
      <c r="O387" s="3"/>
    </row>
    <row r="388" ht="39.0" customHeight="1">
      <c r="A388" s="46" t="s">
        <v>778</v>
      </c>
      <c r="B388" s="46" t="s">
        <v>779</v>
      </c>
      <c r="C388" s="47" t="s">
        <v>31</v>
      </c>
      <c r="D388" s="48">
        <v>3.0</v>
      </c>
      <c r="E388" s="48" t="str">
        <f>[1]CPUs!I3458</f>
        <v>#ERROR!</v>
      </c>
      <c r="F388" s="48" t="str">
        <f>[1]CPUs!J3472</f>
        <v>#ERROR!</v>
      </c>
      <c r="G388" s="48" t="str">
        <f t="shared" si="287"/>
        <v>#ERROR!</v>
      </c>
      <c r="H388" s="48">
        <v>0.0</v>
      </c>
      <c r="I388" s="48" t="str">
        <f>[1]CPUs!O388</f>
        <v>#ERROR!</v>
      </c>
      <c r="J388" s="48" t="str">
        <f t="shared" si="288"/>
        <v>#ERROR!</v>
      </c>
      <c r="K388" s="48" t="str">
        <f t="shared" si="289"/>
        <v>#ERROR!</v>
      </c>
      <c r="L388" s="48" t="str">
        <f t="shared" si="290"/>
        <v>#ERROR!</v>
      </c>
      <c r="M388" s="48" t="str">
        <f t="shared" si="291"/>
        <v>#ERROR!</v>
      </c>
      <c r="N388" s="45" t="str">
        <f t="shared" si="292"/>
        <v>#ERROR!</v>
      </c>
      <c r="O388" s="3"/>
    </row>
    <row r="389" ht="25.5" customHeight="1">
      <c r="A389" s="46" t="s">
        <v>780</v>
      </c>
      <c r="B389" s="46" t="s">
        <v>781</v>
      </c>
      <c r="C389" s="47" t="s">
        <v>49</v>
      </c>
      <c r="D389" s="48">
        <v>13.63</v>
      </c>
      <c r="E389" s="48" t="str">
        <f>[1]CPUs!I3475</f>
        <v>#ERROR!</v>
      </c>
      <c r="F389" s="48" t="str">
        <f>[1]CPUs!J3480</f>
        <v>#ERROR!</v>
      </c>
      <c r="G389" s="48" t="str">
        <f t="shared" si="287"/>
        <v>#ERROR!</v>
      </c>
      <c r="H389" s="48">
        <v>0.0</v>
      </c>
      <c r="I389" s="48" t="str">
        <f>[1]CPUs!O389</f>
        <v>#ERROR!</v>
      </c>
      <c r="J389" s="48" t="str">
        <f t="shared" si="288"/>
        <v>#ERROR!</v>
      </c>
      <c r="K389" s="48" t="str">
        <f t="shared" si="289"/>
        <v>#ERROR!</v>
      </c>
      <c r="L389" s="48" t="str">
        <f t="shared" si="290"/>
        <v>#ERROR!</v>
      </c>
      <c r="M389" s="48" t="str">
        <f t="shared" si="291"/>
        <v>#ERROR!</v>
      </c>
      <c r="N389" s="45" t="str">
        <f t="shared" si="292"/>
        <v>#ERROR!</v>
      </c>
      <c r="O389" s="3"/>
    </row>
    <row r="390" ht="24.0" customHeight="1">
      <c r="A390" s="51" t="s">
        <v>782</v>
      </c>
      <c r="B390" s="51" t="s">
        <v>696</v>
      </c>
      <c r="C390" s="51"/>
      <c r="D390" s="55"/>
      <c r="E390" s="54"/>
      <c r="F390" s="54"/>
      <c r="G390" s="55" t="str">
        <f>SUM(G391:G401)</f>
        <v>#ERROR!</v>
      </c>
      <c r="H390" s="55"/>
      <c r="I390" s="54"/>
      <c r="J390" s="55"/>
      <c r="K390" s="55" t="str">
        <f t="shared" ref="K390:M390" si="293">SUM(K391:K401)</f>
        <v>#ERROR!</v>
      </c>
      <c r="L390" s="55" t="str">
        <f t="shared" si="293"/>
        <v>#ERROR!</v>
      </c>
      <c r="M390" s="55" t="str">
        <f t="shared" si="293"/>
        <v>#ERROR!</v>
      </c>
      <c r="N390" s="45"/>
      <c r="O390" s="3"/>
    </row>
    <row r="391" ht="39.0" customHeight="1">
      <c r="A391" s="46" t="s">
        <v>783</v>
      </c>
      <c r="B391" s="46" t="s">
        <v>784</v>
      </c>
      <c r="C391" s="47" t="s">
        <v>31</v>
      </c>
      <c r="D391" s="48">
        <v>1.0</v>
      </c>
      <c r="E391" s="48" t="str">
        <f>[1]CPUs!I3483</f>
        <v>#ERROR!</v>
      </c>
      <c r="F391" s="48" t="str">
        <f>[1]CPUs!J3492</f>
        <v>#ERROR!</v>
      </c>
      <c r="G391" s="48" t="str">
        <f t="shared" ref="G391:G401" si="294">TRUNC(D391 * F391, 2)</f>
        <v>#ERROR!</v>
      </c>
      <c r="H391" s="48">
        <v>0.0</v>
      </c>
      <c r="I391" s="48" t="str">
        <f>[1]CPUs!O391</f>
        <v>#ERROR!</v>
      </c>
      <c r="J391" s="48" t="str">
        <f t="shared" ref="J391:J401" si="295">H391+I391</f>
        <v>#ERROR!</v>
      </c>
      <c r="K391" s="48" t="str">
        <f t="shared" ref="K391:K401" si="296">H391*F391</f>
        <v>#ERROR!</v>
      </c>
      <c r="L391" s="48" t="str">
        <f t="shared" ref="L391:L401" si="297">I391*F391</f>
        <v>#ERROR!</v>
      </c>
      <c r="M391" s="48" t="str">
        <f t="shared" ref="M391:M401" si="298">J391*F391</f>
        <v>#ERROR!</v>
      </c>
      <c r="N391" s="45" t="str">
        <f t="shared" ref="N391:N401" si="299">J391/D391</f>
        <v>#ERROR!</v>
      </c>
      <c r="O391" s="3"/>
    </row>
    <row r="392" ht="39.0" customHeight="1">
      <c r="A392" s="46" t="s">
        <v>785</v>
      </c>
      <c r="B392" s="46" t="s">
        <v>786</v>
      </c>
      <c r="C392" s="47" t="s">
        <v>31</v>
      </c>
      <c r="D392" s="48">
        <v>2.0</v>
      </c>
      <c r="E392" s="48" t="str">
        <f>[1]CPUs!I3495</f>
        <v>#ERROR!</v>
      </c>
      <c r="F392" s="48" t="str">
        <f>[1]CPUs!J3500</f>
        <v>#ERROR!</v>
      </c>
      <c r="G392" s="48" t="str">
        <f t="shared" si="294"/>
        <v>#ERROR!</v>
      </c>
      <c r="H392" s="48">
        <v>0.0</v>
      </c>
      <c r="I392" s="48" t="str">
        <f>[1]CPUs!O392</f>
        <v>#ERROR!</v>
      </c>
      <c r="J392" s="48" t="str">
        <f t="shared" si="295"/>
        <v>#ERROR!</v>
      </c>
      <c r="K392" s="48" t="str">
        <f t="shared" si="296"/>
        <v>#ERROR!</v>
      </c>
      <c r="L392" s="48" t="str">
        <f t="shared" si="297"/>
        <v>#ERROR!</v>
      </c>
      <c r="M392" s="48" t="str">
        <f t="shared" si="298"/>
        <v>#ERROR!</v>
      </c>
      <c r="N392" s="45" t="str">
        <f t="shared" si="299"/>
        <v>#ERROR!</v>
      </c>
      <c r="O392" s="3"/>
    </row>
    <row r="393" ht="39.0" customHeight="1">
      <c r="A393" s="46" t="s">
        <v>787</v>
      </c>
      <c r="B393" s="46" t="s">
        <v>788</v>
      </c>
      <c r="C393" s="47" t="s">
        <v>31</v>
      </c>
      <c r="D393" s="48">
        <v>2.0</v>
      </c>
      <c r="E393" s="48" t="str">
        <f>[1]CPUs!I3503</f>
        <v>#ERROR!</v>
      </c>
      <c r="F393" s="48" t="str">
        <f>[1]CPUs!J3509</f>
        <v>#ERROR!</v>
      </c>
      <c r="G393" s="48" t="str">
        <f t="shared" si="294"/>
        <v>#ERROR!</v>
      </c>
      <c r="H393" s="48">
        <v>0.0</v>
      </c>
      <c r="I393" s="48" t="str">
        <f>[1]CPUs!O393</f>
        <v>#ERROR!</v>
      </c>
      <c r="J393" s="48" t="str">
        <f t="shared" si="295"/>
        <v>#ERROR!</v>
      </c>
      <c r="K393" s="48" t="str">
        <f t="shared" si="296"/>
        <v>#ERROR!</v>
      </c>
      <c r="L393" s="48" t="str">
        <f t="shared" si="297"/>
        <v>#ERROR!</v>
      </c>
      <c r="M393" s="48" t="str">
        <f t="shared" si="298"/>
        <v>#ERROR!</v>
      </c>
      <c r="N393" s="45" t="str">
        <f t="shared" si="299"/>
        <v>#ERROR!</v>
      </c>
      <c r="O393" s="3"/>
    </row>
    <row r="394" ht="25.5" customHeight="1">
      <c r="A394" s="46" t="s">
        <v>789</v>
      </c>
      <c r="B394" s="46" t="s">
        <v>790</v>
      </c>
      <c r="C394" s="47" t="s">
        <v>31</v>
      </c>
      <c r="D394" s="48">
        <v>1.0</v>
      </c>
      <c r="E394" s="48" t="str">
        <f>[1]CPUs!I3512</f>
        <v>#ERROR!</v>
      </c>
      <c r="F394" s="48" t="str">
        <f>[1]CPUs!J3521</f>
        <v>#ERROR!</v>
      </c>
      <c r="G394" s="48" t="str">
        <f t="shared" si="294"/>
        <v>#ERROR!</v>
      </c>
      <c r="H394" s="48">
        <v>0.0</v>
      </c>
      <c r="I394" s="48" t="str">
        <f>[1]CPUs!O394</f>
        <v>#ERROR!</v>
      </c>
      <c r="J394" s="48" t="str">
        <f t="shared" si="295"/>
        <v>#ERROR!</v>
      </c>
      <c r="K394" s="48" t="str">
        <f t="shared" si="296"/>
        <v>#ERROR!</v>
      </c>
      <c r="L394" s="48" t="str">
        <f t="shared" si="297"/>
        <v>#ERROR!</v>
      </c>
      <c r="M394" s="48" t="str">
        <f t="shared" si="298"/>
        <v>#ERROR!</v>
      </c>
      <c r="N394" s="45" t="str">
        <f t="shared" si="299"/>
        <v>#ERROR!</v>
      </c>
      <c r="O394" s="3"/>
    </row>
    <row r="395" ht="51.75" customHeight="1">
      <c r="A395" s="46" t="s">
        <v>791</v>
      </c>
      <c r="B395" s="46" t="s">
        <v>792</v>
      </c>
      <c r="C395" s="47" t="s">
        <v>31</v>
      </c>
      <c r="D395" s="48">
        <v>1.0</v>
      </c>
      <c r="E395" s="48" t="str">
        <f>[1]CPUs!I3524</f>
        <v>#ERROR!</v>
      </c>
      <c r="F395" s="48" t="str">
        <f>[1]CPUs!J3529</f>
        <v>#ERROR!</v>
      </c>
      <c r="G395" s="48" t="str">
        <f t="shared" si="294"/>
        <v>#ERROR!</v>
      </c>
      <c r="H395" s="48">
        <v>0.0</v>
      </c>
      <c r="I395" s="48" t="str">
        <f>[1]CPUs!O395</f>
        <v>#ERROR!</v>
      </c>
      <c r="J395" s="48" t="str">
        <f t="shared" si="295"/>
        <v>#ERROR!</v>
      </c>
      <c r="K395" s="48" t="str">
        <f t="shared" si="296"/>
        <v>#ERROR!</v>
      </c>
      <c r="L395" s="48" t="str">
        <f t="shared" si="297"/>
        <v>#ERROR!</v>
      </c>
      <c r="M395" s="48" t="str">
        <f t="shared" si="298"/>
        <v>#ERROR!</v>
      </c>
      <c r="N395" s="45" t="str">
        <f t="shared" si="299"/>
        <v>#ERROR!</v>
      </c>
      <c r="O395" s="3"/>
    </row>
    <row r="396" ht="39.0" customHeight="1">
      <c r="A396" s="46" t="s">
        <v>793</v>
      </c>
      <c r="B396" s="46" t="s">
        <v>371</v>
      </c>
      <c r="C396" s="47" t="s">
        <v>31</v>
      </c>
      <c r="D396" s="48">
        <v>1.0</v>
      </c>
      <c r="E396" s="48" t="str">
        <f>[1]CPUs!I3532</f>
        <v>#ERROR!</v>
      </c>
      <c r="F396" s="48" t="str">
        <f>[1]CPUs!J3538</f>
        <v>#ERROR!</v>
      </c>
      <c r="G396" s="48" t="str">
        <f t="shared" si="294"/>
        <v>#ERROR!</v>
      </c>
      <c r="H396" s="48">
        <v>0.0</v>
      </c>
      <c r="I396" s="48" t="str">
        <f>[1]CPUs!O396</f>
        <v>#ERROR!</v>
      </c>
      <c r="J396" s="48" t="str">
        <f t="shared" si="295"/>
        <v>#ERROR!</v>
      </c>
      <c r="K396" s="48" t="str">
        <f t="shared" si="296"/>
        <v>#ERROR!</v>
      </c>
      <c r="L396" s="48" t="str">
        <f t="shared" si="297"/>
        <v>#ERROR!</v>
      </c>
      <c r="M396" s="48" t="str">
        <f t="shared" si="298"/>
        <v>#ERROR!</v>
      </c>
      <c r="N396" s="45" t="str">
        <f t="shared" si="299"/>
        <v>#ERROR!</v>
      </c>
      <c r="O396" s="3"/>
    </row>
    <row r="397" ht="25.5" customHeight="1">
      <c r="A397" s="46" t="s">
        <v>794</v>
      </c>
      <c r="B397" s="46" t="s">
        <v>795</v>
      </c>
      <c r="C397" s="47" t="s">
        <v>62</v>
      </c>
      <c r="D397" s="48">
        <v>2.58</v>
      </c>
      <c r="E397" s="48" t="str">
        <f>[1]CPUs!I3542</f>
        <v>#ERROR!</v>
      </c>
      <c r="F397" s="48" t="str">
        <f>[1]CPUs!J3547</f>
        <v>#ERROR!</v>
      </c>
      <c r="G397" s="48" t="str">
        <f t="shared" si="294"/>
        <v>#ERROR!</v>
      </c>
      <c r="H397" s="48">
        <v>0.0</v>
      </c>
      <c r="I397" s="48" t="str">
        <f>[1]CPUs!O397</f>
        <v>#ERROR!</v>
      </c>
      <c r="J397" s="48" t="str">
        <f t="shared" si="295"/>
        <v>#ERROR!</v>
      </c>
      <c r="K397" s="48" t="str">
        <f t="shared" si="296"/>
        <v>#ERROR!</v>
      </c>
      <c r="L397" s="48" t="str">
        <f t="shared" si="297"/>
        <v>#ERROR!</v>
      </c>
      <c r="M397" s="48" t="str">
        <f t="shared" si="298"/>
        <v>#ERROR!</v>
      </c>
      <c r="N397" s="45" t="str">
        <f t="shared" si="299"/>
        <v>#ERROR!</v>
      </c>
      <c r="O397" s="3"/>
    </row>
    <row r="398" ht="25.5" customHeight="1">
      <c r="A398" s="46" t="s">
        <v>796</v>
      </c>
      <c r="B398" s="46" t="s">
        <v>797</v>
      </c>
      <c r="C398" s="47" t="s">
        <v>62</v>
      </c>
      <c r="D398" s="48">
        <v>3.75</v>
      </c>
      <c r="E398" s="48" t="str">
        <f>[1]CPUs!I3550</f>
        <v>#ERROR!</v>
      </c>
      <c r="F398" s="48" t="str">
        <f>[1]CPUs!J3555</f>
        <v>#ERROR!</v>
      </c>
      <c r="G398" s="48" t="str">
        <f t="shared" si="294"/>
        <v>#ERROR!</v>
      </c>
      <c r="H398" s="48">
        <v>0.0</v>
      </c>
      <c r="I398" s="48" t="str">
        <f>[1]CPUs!O398</f>
        <v>#ERROR!</v>
      </c>
      <c r="J398" s="48" t="str">
        <f t="shared" si="295"/>
        <v>#ERROR!</v>
      </c>
      <c r="K398" s="48" t="str">
        <f t="shared" si="296"/>
        <v>#ERROR!</v>
      </c>
      <c r="L398" s="48" t="str">
        <f t="shared" si="297"/>
        <v>#ERROR!</v>
      </c>
      <c r="M398" s="48" t="str">
        <f t="shared" si="298"/>
        <v>#ERROR!</v>
      </c>
      <c r="N398" s="45" t="str">
        <f t="shared" si="299"/>
        <v>#ERROR!</v>
      </c>
      <c r="O398" s="3"/>
    </row>
    <row r="399" ht="25.5" customHeight="1">
      <c r="A399" s="46" t="s">
        <v>798</v>
      </c>
      <c r="B399" s="46" t="s">
        <v>799</v>
      </c>
      <c r="C399" s="47" t="s">
        <v>34</v>
      </c>
      <c r="D399" s="48">
        <v>15.2</v>
      </c>
      <c r="E399" s="48" t="str">
        <f>[1]CPUs!I3558</f>
        <v>#ERROR!</v>
      </c>
      <c r="F399" s="48" t="str">
        <f>[1]CPUs!J3565</f>
        <v>#ERROR!</v>
      </c>
      <c r="G399" s="48" t="str">
        <f t="shared" si="294"/>
        <v>#ERROR!</v>
      </c>
      <c r="H399" s="48">
        <v>0.0</v>
      </c>
      <c r="I399" s="48" t="str">
        <f>[1]CPUs!O399</f>
        <v>#ERROR!</v>
      </c>
      <c r="J399" s="48" t="str">
        <f t="shared" si="295"/>
        <v>#ERROR!</v>
      </c>
      <c r="K399" s="48" t="str">
        <f t="shared" si="296"/>
        <v>#ERROR!</v>
      </c>
      <c r="L399" s="48" t="str">
        <f t="shared" si="297"/>
        <v>#ERROR!</v>
      </c>
      <c r="M399" s="48" t="str">
        <f t="shared" si="298"/>
        <v>#ERROR!</v>
      </c>
      <c r="N399" s="45" t="str">
        <f t="shared" si="299"/>
        <v>#ERROR!</v>
      </c>
      <c r="O399" s="3"/>
    </row>
    <row r="400" ht="25.5" customHeight="1">
      <c r="A400" s="46" t="s">
        <v>800</v>
      </c>
      <c r="B400" s="46" t="s">
        <v>801</v>
      </c>
      <c r="C400" s="47" t="s">
        <v>34</v>
      </c>
      <c r="D400" s="48">
        <v>89.46</v>
      </c>
      <c r="E400" s="48" t="str">
        <f>[1]CPUs!I3568</f>
        <v>#ERROR!</v>
      </c>
      <c r="F400" s="48" t="str">
        <f>[1]CPUs!J3579</f>
        <v>#ERROR!</v>
      </c>
      <c r="G400" s="48" t="str">
        <f t="shared" si="294"/>
        <v>#ERROR!</v>
      </c>
      <c r="H400" s="48">
        <v>0.0</v>
      </c>
      <c r="I400" s="48" t="str">
        <f>[1]CPUs!O400</f>
        <v>#ERROR!</v>
      </c>
      <c r="J400" s="48" t="str">
        <f t="shared" si="295"/>
        <v>#ERROR!</v>
      </c>
      <c r="K400" s="48" t="str">
        <f t="shared" si="296"/>
        <v>#ERROR!</v>
      </c>
      <c r="L400" s="48" t="str">
        <f t="shared" si="297"/>
        <v>#ERROR!</v>
      </c>
      <c r="M400" s="48" t="str">
        <f t="shared" si="298"/>
        <v>#ERROR!</v>
      </c>
      <c r="N400" s="45" t="str">
        <f t="shared" si="299"/>
        <v>#ERROR!</v>
      </c>
      <c r="O400" s="3"/>
    </row>
    <row r="401" ht="25.5" customHeight="1">
      <c r="A401" s="46" t="s">
        <v>802</v>
      </c>
      <c r="B401" s="46" t="s">
        <v>803</v>
      </c>
      <c r="C401" s="47" t="s">
        <v>34</v>
      </c>
      <c r="D401" s="48">
        <v>4.0</v>
      </c>
      <c r="E401" s="48" t="str">
        <f>[1]CPUs!I3582</f>
        <v>#ERROR!</v>
      </c>
      <c r="F401" s="48" t="str">
        <f>[1]CPUs!J3590</f>
        <v>#ERROR!</v>
      </c>
      <c r="G401" s="48" t="str">
        <f t="shared" si="294"/>
        <v>#ERROR!</v>
      </c>
      <c r="H401" s="48">
        <v>0.0</v>
      </c>
      <c r="I401" s="48" t="str">
        <f>[1]CPUs!O401</f>
        <v>#ERROR!</v>
      </c>
      <c r="J401" s="48" t="str">
        <f t="shared" si="295"/>
        <v>#ERROR!</v>
      </c>
      <c r="K401" s="48" t="str">
        <f t="shared" si="296"/>
        <v>#ERROR!</v>
      </c>
      <c r="L401" s="48" t="str">
        <f t="shared" si="297"/>
        <v>#ERROR!</v>
      </c>
      <c r="M401" s="48" t="str">
        <f t="shared" si="298"/>
        <v>#ERROR!</v>
      </c>
      <c r="N401" s="45" t="str">
        <f t="shared" si="299"/>
        <v>#ERROR!</v>
      </c>
      <c r="O401" s="3"/>
    </row>
    <row r="402" ht="24.0" customHeight="1">
      <c r="A402" s="51" t="s">
        <v>804</v>
      </c>
      <c r="B402" s="51" t="s">
        <v>805</v>
      </c>
      <c r="C402" s="51"/>
      <c r="D402" s="55"/>
      <c r="E402" s="54"/>
      <c r="F402" s="54"/>
      <c r="G402" s="55" t="str">
        <f>SUM(G403:G405)</f>
        <v>#ERROR!</v>
      </c>
      <c r="H402" s="55"/>
      <c r="I402" s="54"/>
      <c r="J402" s="55"/>
      <c r="K402" s="55" t="str">
        <f t="shared" ref="K402:M402" si="300">SUM(K403:K405)</f>
        <v>#ERROR!</v>
      </c>
      <c r="L402" s="55" t="str">
        <f t="shared" si="300"/>
        <v>#ERROR!</v>
      </c>
      <c r="M402" s="55" t="str">
        <f t="shared" si="300"/>
        <v>#ERROR!</v>
      </c>
      <c r="N402" s="45"/>
      <c r="O402" s="3"/>
    </row>
    <row r="403" ht="51.75" customHeight="1">
      <c r="A403" s="46" t="s">
        <v>806</v>
      </c>
      <c r="B403" s="46" t="s">
        <v>807</v>
      </c>
      <c r="C403" s="47" t="s">
        <v>34</v>
      </c>
      <c r="D403" s="48">
        <v>247.89</v>
      </c>
      <c r="E403" s="48" t="str">
        <f>[1]CPUs!I3593</f>
        <v>#ERROR!</v>
      </c>
      <c r="F403" s="48" t="str">
        <f>[1]CPUs!J3598</f>
        <v>#ERROR!</v>
      </c>
      <c r="G403" s="48" t="str">
        <f t="shared" ref="G403:G404" si="301">TRUNC(D403 * F403, 2)</f>
        <v>#ERROR!</v>
      </c>
      <c r="H403" s="48">
        <v>0.0</v>
      </c>
      <c r="I403" s="48" t="str">
        <f>[1]CPUs!O403</f>
        <v>#ERROR!</v>
      </c>
      <c r="J403" s="48" t="str">
        <f t="shared" ref="J403:J404" si="302">H403+I403</f>
        <v>#ERROR!</v>
      </c>
      <c r="K403" s="48" t="str">
        <f t="shared" ref="K403:K404" si="303">H403*F403</f>
        <v>#ERROR!</v>
      </c>
      <c r="L403" s="48" t="str">
        <f t="shared" ref="L403:L404" si="304">I403*F403</f>
        <v>#ERROR!</v>
      </c>
      <c r="M403" s="48" t="str">
        <f t="shared" ref="M403:M404" si="305">J403*F403</f>
        <v>#ERROR!</v>
      </c>
      <c r="N403" s="45" t="str">
        <f t="shared" ref="N403:N404" si="306">J403/D403</f>
        <v>#ERROR!</v>
      </c>
      <c r="O403" s="3"/>
    </row>
    <row r="404" ht="64.5" customHeight="1">
      <c r="A404" s="46" t="s">
        <v>808</v>
      </c>
      <c r="B404" s="46" t="s">
        <v>809</v>
      </c>
      <c r="C404" s="47" t="s">
        <v>34</v>
      </c>
      <c r="D404" s="48">
        <v>185.8</v>
      </c>
      <c r="E404" s="48" t="str">
        <f>[1]CPUs!I3601</f>
        <v>#ERROR!</v>
      </c>
      <c r="F404" s="48" t="str">
        <f>[1]CPUs!J3606</f>
        <v>#ERROR!</v>
      </c>
      <c r="G404" s="48" t="str">
        <f t="shared" si="301"/>
        <v>#ERROR!</v>
      </c>
      <c r="H404" s="48">
        <v>0.0</v>
      </c>
      <c r="I404" s="48" t="str">
        <f>[1]CPUs!O404</f>
        <v>#ERROR!</v>
      </c>
      <c r="J404" s="48" t="str">
        <f t="shared" si="302"/>
        <v>#ERROR!</v>
      </c>
      <c r="K404" s="48" t="str">
        <f t="shared" si="303"/>
        <v>#ERROR!</v>
      </c>
      <c r="L404" s="48" t="str">
        <f t="shared" si="304"/>
        <v>#ERROR!</v>
      </c>
      <c r="M404" s="48" t="str">
        <f t="shared" si="305"/>
        <v>#ERROR!</v>
      </c>
      <c r="N404" s="45" t="str">
        <f t="shared" si="306"/>
        <v>#ERROR!</v>
      </c>
      <c r="O404" s="3"/>
    </row>
    <row r="405" ht="24.0" customHeight="1">
      <c r="A405" s="51" t="s">
        <v>810</v>
      </c>
      <c r="B405" s="51" t="s">
        <v>207</v>
      </c>
      <c r="C405" s="51"/>
      <c r="D405" s="55"/>
      <c r="E405" s="54"/>
      <c r="F405" s="54"/>
      <c r="G405" s="55" t="str">
        <f>SUM(G406:G410)</f>
        <v>#ERROR!</v>
      </c>
      <c r="H405" s="55"/>
      <c r="I405" s="54"/>
      <c r="J405" s="55"/>
      <c r="K405" s="55" t="str">
        <f t="shared" ref="K405:M405" si="307">SUM(K406:K410)</f>
        <v>#ERROR!</v>
      </c>
      <c r="L405" s="55" t="str">
        <f t="shared" si="307"/>
        <v>#ERROR!</v>
      </c>
      <c r="M405" s="55" t="str">
        <f t="shared" si="307"/>
        <v>#ERROR!</v>
      </c>
      <c r="N405" s="45"/>
      <c r="O405" s="3"/>
    </row>
    <row r="406" ht="39.0" customHeight="1">
      <c r="A406" s="46" t="s">
        <v>811</v>
      </c>
      <c r="B406" s="46" t="s">
        <v>219</v>
      </c>
      <c r="C406" s="47" t="s">
        <v>34</v>
      </c>
      <c r="D406" s="48">
        <v>247.89</v>
      </c>
      <c r="E406" s="48" t="str">
        <f>[1]CPUs!I3609</f>
        <v>#ERROR!</v>
      </c>
      <c r="F406" s="48" t="str">
        <f>[1]CPUs!J3614</f>
        <v>#ERROR!</v>
      </c>
      <c r="G406" s="48" t="str">
        <f t="shared" ref="G406:G410" si="308">TRUNC(D406 * F406, 2)</f>
        <v>#ERROR!</v>
      </c>
      <c r="H406" s="48">
        <v>0.0</v>
      </c>
      <c r="I406" s="48" t="str">
        <f>[1]CPUs!O406</f>
        <v>#ERROR!</v>
      </c>
      <c r="J406" s="48" t="str">
        <f t="shared" ref="J406:J410" si="309">H406+I406</f>
        <v>#ERROR!</v>
      </c>
      <c r="K406" s="48" t="str">
        <f t="shared" ref="K406:K410" si="310">H406*F406</f>
        <v>#ERROR!</v>
      </c>
      <c r="L406" s="48" t="str">
        <f t="shared" ref="L406:L410" si="311">I406*F406</f>
        <v>#ERROR!</v>
      </c>
      <c r="M406" s="48" t="str">
        <f t="shared" ref="M406:M410" si="312">J406*F406</f>
        <v>#ERROR!</v>
      </c>
      <c r="N406" s="45" t="str">
        <f t="shared" ref="N406:N410" si="313">J406/D406</f>
        <v>#ERROR!</v>
      </c>
      <c r="O406" s="3"/>
    </row>
    <row r="407" ht="39.0" customHeight="1">
      <c r="A407" s="46" t="s">
        <v>812</v>
      </c>
      <c r="B407" s="46" t="s">
        <v>813</v>
      </c>
      <c r="C407" s="47" t="s">
        <v>34</v>
      </c>
      <c r="D407" s="48">
        <v>247.89</v>
      </c>
      <c r="E407" s="48" t="str">
        <f>[1]CPUs!I3618</f>
        <v>#ERROR!</v>
      </c>
      <c r="F407" s="48" t="str">
        <f>[1]CPUs!J3624</f>
        <v>#ERROR!</v>
      </c>
      <c r="G407" s="48" t="str">
        <f t="shared" si="308"/>
        <v>#ERROR!</v>
      </c>
      <c r="H407" s="48">
        <v>0.0</v>
      </c>
      <c r="I407" s="48" t="str">
        <f>[1]CPUs!O407</f>
        <v>#ERROR!</v>
      </c>
      <c r="J407" s="48" t="str">
        <f t="shared" si="309"/>
        <v>#ERROR!</v>
      </c>
      <c r="K407" s="48" t="str">
        <f t="shared" si="310"/>
        <v>#ERROR!</v>
      </c>
      <c r="L407" s="48" t="str">
        <f t="shared" si="311"/>
        <v>#ERROR!</v>
      </c>
      <c r="M407" s="48" t="str">
        <f t="shared" si="312"/>
        <v>#ERROR!</v>
      </c>
      <c r="N407" s="45" t="str">
        <f t="shared" si="313"/>
        <v>#ERROR!</v>
      </c>
      <c r="O407" s="3"/>
    </row>
    <row r="408" ht="39.0" customHeight="1">
      <c r="A408" s="46" t="s">
        <v>814</v>
      </c>
      <c r="B408" s="46" t="s">
        <v>815</v>
      </c>
      <c r="C408" s="47" t="s">
        <v>34</v>
      </c>
      <c r="D408" s="48">
        <v>247.89</v>
      </c>
      <c r="E408" s="48" t="str">
        <f>[1]CPUs!I3627</f>
        <v>#ERROR!</v>
      </c>
      <c r="F408" s="48" t="str">
        <f>[1]CPUs!J3632</f>
        <v>#ERROR!</v>
      </c>
      <c r="G408" s="48" t="str">
        <f t="shared" si="308"/>
        <v>#ERROR!</v>
      </c>
      <c r="H408" s="48">
        <v>0.0</v>
      </c>
      <c r="I408" s="48" t="str">
        <f>[1]CPUs!O408</f>
        <v>#ERROR!</v>
      </c>
      <c r="J408" s="48" t="str">
        <f t="shared" si="309"/>
        <v>#ERROR!</v>
      </c>
      <c r="K408" s="48" t="str">
        <f t="shared" si="310"/>
        <v>#ERROR!</v>
      </c>
      <c r="L408" s="48" t="str">
        <f t="shared" si="311"/>
        <v>#ERROR!</v>
      </c>
      <c r="M408" s="48" t="str">
        <f t="shared" si="312"/>
        <v>#ERROR!</v>
      </c>
      <c r="N408" s="45" t="str">
        <f t="shared" si="313"/>
        <v>#ERROR!</v>
      </c>
      <c r="O408" s="3"/>
    </row>
    <row r="409" ht="25.5" customHeight="1">
      <c r="A409" s="46" t="s">
        <v>816</v>
      </c>
      <c r="B409" s="46" t="s">
        <v>817</v>
      </c>
      <c r="C409" s="47" t="s">
        <v>34</v>
      </c>
      <c r="D409" s="48">
        <v>605.35</v>
      </c>
      <c r="E409" s="48" t="str">
        <f>[1]CPUs!I3635</f>
        <v>#ERROR!</v>
      </c>
      <c r="F409" s="48" t="str">
        <f>[1]CPUs!J3640</f>
        <v>#ERROR!</v>
      </c>
      <c r="G409" s="48" t="str">
        <f t="shared" si="308"/>
        <v>#ERROR!</v>
      </c>
      <c r="H409" s="48">
        <v>0.0</v>
      </c>
      <c r="I409" s="48" t="str">
        <f>[1]CPUs!O409</f>
        <v>#ERROR!</v>
      </c>
      <c r="J409" s="48" t="str">
        <f t="shared" si="309"/>
        <v>#ERROR!</v>
      </c>
      <c r="K409" s="48" t="str">
        <f t="shared" si="310"/>
        <v>#ERROR!</v>
      </c>
      <c r="L409" s="48" t="str">
        <f t="shared" si="311"/>
        <v>#ERROR!</v>
      </c>
      <c r="M409" s="48" t="str">
        <f t="shared" si="312"/>
        <v>#ERROR!</v>
      </c>
      <c r="N409" s="45" t="str">
        <f t="shared" si="313"/>
        <v>#ERROR!</v>
      </c>
      <c r="O409" s="3"/>
    </row>
    <row r="410" ht="51.75" customHeight="1">
      <c r="A410" s="46" t="s">
        <v>818</v>
      </c>
      <c r="B410" s="46" t="s">
        <v>819</v>
      </c>
      <c r="C410" s="47" t="s">
        <v>34</v>
      </c>
      <c r="D410" s="48">
        <v>8.0</v>
      </c>
      <c r="E410" s="48" t="str">
        <f>[1]CPUs!I3643</f>
        <v>#ERROR!</v>
      </c>
      <c r="F410" s="48" t="str">
        <f>[1]CPUs!J3648</f>
        <v>#ERROR!</v>
      </c>
      <c r="G410" s="48" t="str">
        <f t="shared" si="308"/>
        <v>#ERROR!</v>
      </c>
      <c r="H410" s="48">
        <v>0.0</v>
      </c>
      <c r="I410" s="48" t="str">
        <f>[1]CPUs!O410</f>
        <v>#ERROR!</v>
      </c>
      <c r="J410" s="48" t="str">
        <f t="shared" si="309"/>
        <v>#ERROR!</v>
      </c>
      <c r="K410" s="48" t="str">
        <f t="shared" si="310"/>
        <v>#ERROR!</v>
      </c>
      <c r="L410" s="48" t="str">
        <f t="shared" si="311"/>
        <v>#ERROR!</v>
      </c>
      <c r="M410" s="48" t="str">
        <f t="shared" si="312"/>
        <v>#ERROR!</v>
      </c>
      <c r="N410" s="45" t="str">
        <f t="shared" si="313"/>
        <v>#ERROR!</v>
      </c>
      <c r="O410" s="3"/>
    </row>
    <row r="411" ht="24.0" customHeight="1">
      <c r="A411" s="51" t="s">
        <v>820</v>
      </c>
      <c r="B411" s="51" t="s">
        <v>821</v>
      </c>
      <c r="C411" s="51"/>
      <c r="D411" s="55"/>
      <c r="E411" s="54"/>
      <c r="F411" s="54"/>
      <c r="G411" s="55" t="str">
        <f>SUM(G412)</f>
        <v>#ERROR!</v>
      </c>
      <c r="H411" s="55"/>
      <c r="I411" s="54"/>
      <c r="J411" s="55"/>
      <c r="K411" s="55" t="str">
        <f t="shared" ref="K411:M411" si="314">SUM(K412)</f>
        <v>#ERROR!</v>
      </c>
      <c r="L411" s="55" t="str">
        <f t="shared" si="314"/>
        <v>#ERROR!</v>
      </c>
      <c r="M411" s="55" t="str">
        <f t="shared" si="314"/>
        <v>#ERROR!</v>
      </c>
      <c r="N411" s="45"/>
      <c r="O411" s="3"/>
    </row>
    <row r="412" ht="24.0" customHeight="1">
      <c r="A412" s="56" t="s">
        <v>822</v>
      </c>
      <c r="B412" s="56" t="s">
        <v>821</v>
      </c>
      <c r="C412" s="57" t="s">
        <v>34</v>
      </c>
      <c r="D412" s="58">
        <v>6160.83</v>
      </c>
      <c r="E412" s="58" t="str">
        <f>[1]CPUs!I3651</f>
        <v>#ERROR!</v>
      </c>
      <c r="F412" s="58" t="str">
        <f>[1]CPUs!J3655</f>
        <v>#ERROR!</v>
      </c>
      <c r="G412" s="58" t="str">
        <f>TRUNC(D412 * F412, 2)</f>
        <v>#ERROR!</v>
      </c>
      <c r="H412" s="58">
        <v>0.0</v>
      </c>
      <c r="I412" s="58" t="str">
        <f>[1]CPUs!O412</f>
        <v>#ERROR!</v>
      </c>
      <c r="J412" s="58" t="str">
        <f>H412+I412</f>
        <v>#ERROR!</v>
      </c>
      <c r="K412" s="58" t="str">
        <f>H412*F412</f>
        <v>#ERROR!</v>
      </c>
      <c r="L412" s="58" t="str">
        <f>I412*F412</f>
        <v>#ERROR!</v>
      </c>
      <c r="M412" s="58" t="str">
        <f>J412*F412</f>
        <v>#ERROR!</v>
      </c>
      <c r="N412" s="45" t="str">
        <f>J412/D412</f>
        <v>#ERROR!</v>
      </c>
      <c r="O412" s="3"/>
    </row>
    <row r="413" ht="20.25" customHeight="1">
      <c r="A413" s="59" t="s">
        <v>22</v>
      </c>
      <c r="B413" s="30"/>
      <c r="C413" s="30"/>
      <c r="D413" s="30"/>
      <c r="E413" s="30"/>
      <c r="F413" s="31"/>
      <c r="G413" s="60" t="str">
        <f>G13+G18+G26+G29+G58+G64+G70+G74+G88+G99+G109+G116+G131+G133+G143+G145+G154+G211+G322+G327+G347+G352+G356+G364+G411</f>
        <v>#ERROR!</v>
      </c>
      <c r="H413" s="61"/>
      <c r="I413" s="61"/>
      <c r="J413" s="61"/>
      <c r="K413" s="60" t="str">
        <f t="shared" ref="K413:M413" si="315">K13+K18+K26+K29+K58+K64+K70+K74+K88+K99+K109+K116+K131+K133+K143+K145+K154+K211+K322+K327+K347+K352+K356+K364+K411</f>
        <v>#ERROR!</v>
      </c>
      <c r="L413" s="60" t="str">
        <f t="shared" si="315"/>
        <v>#ERROR!</v>
      </c>
      <c r="M413" s="60" t="str">
        <f t="shared" si="315"/>
        <v>#ERROR!</v>
      </c>
      <c r="N413" s="45"/>
      <c r="O413" s="3"/>
    </row>
    <row r="414" ht="26.25" customHeight="1">
      <c r="A414" s="62"/>
      <c r="B414" s="63"/>
      <c r="C414" s="62"/>
      <c r="D414" s="64"/>
      <c r="E414" s="65"/>
      <c r="F414" s="66"/>
      <c r="G414" s="65"/>
      <c r="H414" s="67"/>
      <c r="I414" s="62"/>
      <c r="J414" s="62"/>
      <c r="K414" s="67"/>
      <c r="L414" s="62"/>
      <c r="M414" s="62"/>
      <c r="N414" s="62"/>
      <c r="O414" s="68"/>
    </row>
    <row r="415" ht="14.25" customHeight="1">
      <c r="A415" s="62"/>
      <c r="B415" s="62"/>
      <c r="C415" s="62"/>
      <c r="D415" s="62"/>
      <c r="E415" s="62"/>
      <c r="F415" s="62"/>
      <c r="G415" s="62"/>
      <c r="H415" s="62"/>
      <c r="I415" s="62"/>
      <c r="J415" s="62"/>
      <c r="K415" s="62"/>
      <c r="L415" s="62"/>
      <c r="M415" s="62"/>
      <c r="N415" s="62"/>
      <c r="O415" s="3"/>
    </row>
    <row r="416" ht="14.25" customHeight="1">
      <c r="A416" s="69"/>
      <c r="B416" s="70"/>
      <c r="C416" s="70"/>
      <c r="D416" s="70"/>
      <c r="E416" s="70"/>
      <c r="F416" s="70"/>
      <c r="G416" s="65"/>
      <c r="H416" s="71"/>
      <c r="I416" s="71"/>
      <c r="J416" s="71"/>
      <c r="K416" s="71"/>
      <c r="L416" s="71"/>
      <c r="M416" s="71"/>
      <c r="N416" s="71"/>
      <c r="O416" s="3"/>
    </row>
    <row r="417" ht="14.25" customHeight="1">
      <c r="A417" s="71"/>
      <c r="B417" s="71"/>
      <c r="C417" s="71"/>
      <c r="D417" s="71"/>
      <c r="E417" s="71"/>
      <c r="F417" s="71"/>
      <c r="G417" s="71"/>
      <c r="H417" s="71"/>
      <c r="I417" s="71"/>
      <c r="J417" s="71"/>
      <c r="K417" s="71"/>
      <c r="L417" s="71"/>
      <c r="M417" s="71"/>
      <c r="N417" s="71"/>
      <c r="O417" s="3"/>
    </row>
  </sheetData>
  <mergeCells count="33">
    <mergeCell ref="A4:G4"/>
    <mergeCell ref="A5:G5"/>
    <mergeCell ref="H4:J4"/>
    <mergeCell ref="H3:J3"/>
    <mergeCell ref="H5:J5"/>
    <mergeCell ref="K3:M3"/>
    <mergeCell ref="K4:M4"/>
    <mergeCell ref="K5:M5"/>
    <mergeCell ref="A11:A12"/>
    <mergeCell ref="D11:G11"/>
    <mergeCell ref="H11:J11"/>
    <mergeCell ref="B11:B12"/>
    <mergeCell ref="K11:M11"/>
    <mergeCell ref="C11:C12"/>
    <mergeCell ref="H7:J7"/>
    <mergeCell ref="A7:G7"/>
    <mergeCell ref="A6:G6"/>
    <mergeCell ref="A8:G8"/>
    <mergeCell ref="K6:M6"/>
    <mergeCell ref="K7:M7"/>
    <mergeCell ref="H8:M8"/>
    <mergeCell ref="A9:M9"/>
    <mergeCell ref="H6:J6"/>
    <mergeCell ref="A413:F413"/>
    <mergeCell ref="D414:E414"/>
    <mergeCell ref="A1:A2"/>
    <mergeCell ref="C1:D1"/>
    <mergeCell ref="E1:F1"/>
    <mergeCell ref="C2:D2"/>
    <mergeCell ref="E2:F2"/>
    <mergeCell ref="A3:G3"/>
    <mergeCell ref="A416:G416"/>
    <mergeCell ref="F414:G414"/>
  </mergeCells>
  <conditionalFormatting sqref="O3:O6">
    <cfRule type="cellIs" dxfId="0" priority="1" stopIfTrue="1" operator="greaterThan">
      <formula>0.3</formula>
    </cfRule>
  </conditionalFormatting>
  <conditionalFormatting sqref="O3:O6">
    <cfRule type="cellIs" dxfId="1" priority="2" stopIfTrue="1" operator="greaterThan">
      <formula>30</formula>
    </cfRule>
  </conditionalFormatting>
  <printOptions horizontalCentered="1"/>
  <pageMargins bottom="0.9448818897637796" footer="0.0" header="0.0" left="0.3937007874015748" right="0.3937007874015748" top="0.3937007874015748"/>
  <pageSetup paperSize="9" scale="60" orientation="landscape"/>
  <headerFooter>
    <oddFooter>&amp;R&amp;P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57"/>
    <col customWidth="1" min="2" max="2" width="15.57"/>
    <col customWidth="1" min="3" max="3" width="16.57"/>
    <col customWidth="1" min="4" max="4" width="14.71"/>
    <col customWidth="1" min="5" max="5" width="16.0"/>
    <col customWidth="1" min="6" max="6" width="15.43"/>
    <col customWidth="1" min="7" max="11" width="8.71"/>
  </cols>
  <sheetData>
    <row r="1" ht="12.75" customHeight="1">
      <c r="A1" s="72"/>
      <c r="B1" s="73"/>
      <c r="C1" s="73"/>
      <c r="D1" s="73"/>
      <c r="E1" s="73"/>
      <c r="F1" s="74"/>
      <c r="G1" s="75"/>
      <c r="H1" s="75"/>
      <c r="I1" s="75"/>
      <c r="J1" s="75"/>
      <c r="K1" s="75"/>
    </row>
    <row r="2" ht="12.75" customHeight="1">
      <c r="A2" s="76"/>
      <c r="B2" s="77"/>
      <c r="C2" s="77"/>
      <c r="D2" s="77"/>
      <c r="E2" s="77"/>
      <c r="F2" s="78"/>
      <c r="G2" s="75"/>
      <c r="H2" s="75"/>
      <c r="I2" s="75"/>
      <c r="J2" s="75"/>
      <c r="K2" s="75"/>
    </row>
    <row r="3" ht="12.75" customHeight="1">
      <c r="A3" s="76"/>
      <c r="B3" s="77"/>
      <c r="C3" s="77"/>
      <c r="D3" s="77"/>
      <c r="E3" s="77"/>
      <c r="F3" s="78"/>
      <c r="G3" s="75"/>
      <c r="H3" s="75"/>
      <c r="I3" s="75"/>
      <c r="J3" s="75"/>
      <c r="K3" s="75"/>
    </row>
    <row r="4" ht="12.75" customHeight="1">
      <c r="A4" s="76"/>
      <c r="B4" s="77"/>
      <c r="C4" s="77"/>
      <c r="D4" s="77"/>
      <c r="E4" s="77"/>
      <c r="F4" s="78"/>
      <c r="G4" s="75"/>
      <c r="H4" s="75"/>
      <c r="I4" s="75"/>
      <c r="J4" s="75"/>
      <c r="K4" s="75"/>
    </row>
    <row r="5" ht="12.75" customHeight="1">
      <c r="A5" s="79"/>
      <c r="B5" s="80"/>
      <c r="C5" s="81"/>
      <c r="D5" s="81"/>
      <c r="E5" s="81"/>
      <c r="F5" s="82"/>
      <c r="G5" s="75"/>
      <c r="H5" s="75"/>
      <c r="I5" s="75"/>
      <c r="J5" s="75"/>
      <c r="K5" s="75"/>
    </row>
    <row r="6" ht="12.75" customHeight="1">
      <c r="A6" s="79" t="s">
        <v>823</v>
      </c>
      <c r="B6" s="80"/>
      <c r="C6" s="81"/>
      <c r="D6" s="81"/>
      <c r="E6" s="81"/>
      <c r="F6" s="82"/>
      <c r="G6" s="75"/>
      <c r="H6" s="75"/>
      <c r="I6" s="75"/>
      <c r="J6" s="75"/>
      <c r="K6" s="75"/>
    </row>
    <row r="7" ht="12.75" customHeight="1">
      <c r="A7" s="79" t="s">
        <v>2</v>
      </c>
      <c r="B7" s="80"/>
      <c r="C7" s="81"/>
      <c r="D7" s="81"/>
      <c r="E7" s="81"/>
      <c r="F7" s="82"/>
      <c r="G7" s="75"/>
      <c r="H7" s="75"/>
      <c r="I7" s="75"/>
      <c r="J7" s="75"/>
      <c r="K7" s="75"/>
    </row>
    <row r="8" ht="12.75" customHeight="1">
      <c r="A8" s="79" t="s">
        <v>8</v>
      </c>
      <c r="B8" s="80"/>
      <c r="C8" s="81"/>
      <c r="D8" s="81"/>
      <c r="E8" s="81"/>
      <c r="F8" s="82"/>
      <c r="G8" s="75"/>
      <c r="H8" s="75"/>
      <c r="I8" s="75"/>
      <c r="J8" s="75"/>
      <c r="K8" s="75"/>
    </row>
    <row r="9" ht="12.75" customHeight="1">
      <c r="A9" s="79" t="s">
        <v>10</v>
      </c>
      <c r="B9" s="80"/>
      <c r="C9" s="81"/>
      <c r="D9" s="81"/>
      <c r="E9" s="81"/>
      <c r="F9" s="82"/>
      <c r="G9" s="75"/>
      <c r="H9" s="75"/>
      <c r="I9" s="75"/>
      <c r="J9" s="75"/>
      <c r="K9" s="75"/>
    </row>
    <row r="10" ht="12.75" customHeight="1">
      <c r="A10" s="83"/>
      <c r="B10" s="84"/>
      <c r="C10" s="84"/>
      <c r="D10" s="84"/>
      <c r="E10" s="84"/>
      <c r="F10" s="78"/>
      <c r="G10" s="75"/>
      <c r="H10" s="75"/>
      <c r="I10" s="75"/>
      <c r="J10" s="75"/>
      <c r="K10" s="75"/>
    </row>
    <row r="11" ht="21.0" customHeight="1">
      <c r="A11" s="85" t="s">
        <v>824</v>
      </c>
      <c r="B11" s="86"/>
      <c r="C11" s="86"/>
      <c r="D11" s="86"/>
      <c r="E11" s="86"/>
      <c r="F11" s="87"/>
      <c r="G11" s="88"/>
      <c r="H11" s="88"/>
      <c r="I11" s="88"/>
      <c r="J11" s="88"/>
      <c r="K11" s="88"/>
    </row>
    <row r="12" ht="12.75" customHeight="1">
      <c r="A12" s="76"/>
      <c r="B12" s="77"/>
      <c r="C12" s="77"/>
      <c r="D12" s="77"/>
      <c r="E12" s="77"/>
      <c r="F12" s="78"/>
      <c r="G12" s="75"/>
      <c r="H12" s="75"/>
      <c r="I12" s="75"/>
      <c r="J12" s="75"/>
      <c r="K12" s="75"/>
    </row>
    <row r="13" ht="12.75" customHeight="1">
      <c r="A13" s="89"/>
      <c r="B13" s="90"/>
      <c r="C13" s="91"/>
      <c r="D13" s="91"/>
      <c r="E13" s="91"/>
      <c r="F13" s="92"/>
      <c r="G13" s="75"/>
      <c r="H13" s="75"/>
      <c r="I13" s="75"/>
      <c r="J13" s="75"/>
      <c r="K13" s="75"/>
    </row>
    <row r="14" ht="17.25" customHeight="1">
      <c r="A14" s="93" t="s">
        <v>825</v>
      </c>
      <c r="B14" s="94" t="s">
        <v>124</v>
      </c>
      <c r="C14" s="30"/>
      <c r="D14" s="30"/>
      <c r="E14" s="30"/>
      <c r="F14" s="31"/>
      <c r="G14" s="75"/>
      <c r="H14" s="75"/>
      <c r="I14" s="75"/>
      <c r="J14" s="75"/>
      <c r="K14" s="75"/>
    </row>
    <row r="15" ht="39.0" customHeight="1">
      <c r="A15" s="95" t="s">
        <v>826</v>
      </c>
      <c r="B15" s="96" t="s">
        <v>128</v>
      </c>
      <c r="C15" s="30"/>
      <c r="D15" s="30"/>
      <c r="E15" s="30"/>
      <c r="F15" s="31"/>
      <c r="G15" s="88"/>
      <c r="H15" s="88"/>
      <c r="I15" s="88"/>
      <c r="J15" s="88"/>
      <c r="K15" s="88"/>
    </row>
    <row r="16" ht="16.5" customHeight="1">
      <c r="A16" s="97" t="s">
        <v>827</v>
      </c>
      <c r="B16" s="98"/>
      <c r="C16" s="98"/>
      <c r="D16" s="98"/>
      <c r="E16" s="98"/>
      <c r="F16" s="99"/>
      <c r="G16" s="75"/>
      <c r="H16" s="75"/>
      <c r="I16" s="75"/>
      <c r="J16" s="75"/>
      <c r="K16" s="75"/>
    </row>
    <row r="17" ht="16.5" customHeight="1">
      <c r="A17" s="100" t="s">
        <v>828</v>
      </c>
      <c r="F17" s="101"/>
      <c r="G17" s="75"/>
      <c r="H17" s="75"/>
      <c r="I17" s="75"/>
      <c r="J17" s="75"/>
      <c r="K17" s="75"/>
    </row>
    <row r="18" ht="16.5" customHeight="1">
      <c r="A18" s="100" t="s">
        <v>829</v>
      </c>
      <c r="F18" s="101"/>
      <c r="G18" s="75"/>
      <c r="H18" s="75"/>
      <c r="I18" s="75"/>
      <c r="J18" s="75"/>
      <c r="K18" s="75"/>
    </row>
    <row r="19" ht="19.5" customHeight="1">
      <c r="A19" s="102" t="s">
        <v>830</v>
      </c>
      <c r="B19" s="90"/>
      <c r="C19" s="90"/>
      <c r="D19" s="90"/>
      <c r="E19" s="90"/>
      <c r="F19" s="103"/>
      <c r="G19" s="75"/>
      <c r="H19" s="75"/>
      <c r="I19" s="75"/>
      <c r="J19" s="75"/>
      <c r="K19" s="75"/>
    </row>
    <row r="20" ht="30.75" customHeight="1">
      <c r="A20" s="100" t="s">
        <v>831</v>
      </c>
      <c r="F20" s="101"/>
      <c r="G20" s="75"/>
      <c r="H20" s="75"/>
      <c r="I20" s="75"/>
      <c r="J20" s="75"/>
      <c r="K20" s="75"/>
    </row>
    <row r="21" ht="14.25" customHeight="1">
      <c r="A21" s="104" t="s">
        <v>832</v>
      </c>
      <c r="B21" s="30"/>
      <c r="C21" s="30"/>
      <c r="D21" s="31"/>
      <c r="E21" s="105" t="str">
        <f>Planilha!I60</f>
        <v>41957.68</v>
      </c>
      <c r="F21" s="31"/>
      <c r="G21" s="75"/>
      <c r="H21" s="75"/>
      <c r="I21" s="75"/>
      <c r="J21" s="75"/>
      <c r="K21" s="75"/>
    </row>
    <row r="22" ht="12.75" customHeight="1">
      <c r="A22" s="106"/>
      <c r="B22" s="107"/>
      <c r="C22" s="107"/>
      <c r="D22" s="107"/>
      <c r="E22" s="108"/>
      <c r="F22" s="109"/>
      <c r="G22" s="75"/>
      <c r="H22" s="75"/>
      <c r="I22" s="75"/>
      <c r="J22" s="75"/>
      <c r="K22" s="75"/>
    </row>
    <row r="23" ht="12.75" customHeight="1">
      <c r="A23" s="77"/>
      <c r="B23" s="77"/>
      <c r="C23" s="77"/>
      <c r="D23" s="77"/>
      <c r="E23" s="77"/>
      <c r="F23" s="84"/>
      <c r="G23" s="75"/>
      <c r="H23" s="75"/>
      <c r="I23" s="75"/>
      <c r="J23" s="75"/>
      <c r="K23" s="75"/>
    </row>
    <row r="24" ht="12.75" customHeight="1">
      <c r="A24" s="77"/>
      <c r="B24" s="77"/>
      <c r="C24" s="77"/>
      <c r="D24" s="77"/>
      <c r="E24" s="77"/>
      <c r="F24" s="84"/>
      <c r="G24" s="75"/>
      <c r="H24" s="75"/>
      <c r="I24" s="75"/>
      <c r="J24" s="75"/>
      <c r="K24" s="75"/>
    </row>
    <row r="25" ht="12.75" customHeight="1">
      <c r="A25" s="77"/>
      <c r="B25" s="77"/>
      <c r="C25" s="77"/>
      <c r="D25" s="77"/>
      <c r="E25" s="77"/>
      <c r="F25" s="84"/>
      <c r="G25" s="75"/>
      <c r="H25" s="75"/>
      <c r="I25" s="75"/>
      <c r="J25" s="75"/>
      <c r="K25" s="75"/>
    </row>
    <row r="26" ht="12.75" customHeight="1">
      <c r="A26" s="77"/>
      <c r="B26" s="77"/>
      <c r="C26" s="77"/>
      <c r="D26" s="77"/>
      <c r="E26" s="77"/>
      <c r="F26" s="84"/>
      <c r="G26" s="75"/>
      <c r="H26" s="75"/>
      <c r="I26" s="75"/>
      <c r="J26" s="75"/>
      <c r="K26" s="75"/>
    </row>
    <row r="27" ht="12.75" customHeight="1">
      <c r="A27" s="77"/>
      <c r="B27" s="77"/>
      <c r="C27" s="77"/>
      <c r="D27" s="77"/>
      <c r="E27" s="77"/>
      <c r="F27" s="84"/>
      <c r="G27" s="75"/>
      <c r="H27" s="75"/>
      <c r="I27" s="75"/>
      <c r="J27" s="75"/>
      <c r="K27" s="75"/>
    </row>
    <row r="28" ht="12.75" customHeight="1">
      <c r="A28" s="77"/>
      <c r="B28" s="77"/>
      <c r="C28" s="77"/>
      <c r="D28" s="77"/>
      <c r="E28" s="77"/>
      <c r="F28" s="84"/>
      <c r="G28" s="75"/>
      <c r="H28" s="75"/>
      <c r="I28" s="75"/>
      <c r="J28" s="75"/>
      <c r="K28" s="75"/>
    </row>
    <row r="29" ht="12.75" customHeight="1">
      <c r="A29" s="77"/>
      <c r="B29" s="77"/>
      <c r="C29" s="77"/>
      <c r="D29" s="77"/>
      <c r="E29" s="77"/>
      <c r="F29" s="84"/>
      <c r="G29" s="75"/>
      <c r="H29" s="75"/>
      <c r="I29" s="75"/>
      <c r="J29" s="75"/>
      <c r="K29" s="75"/>
    </row>
    <row r="30" ht="12.75" customHeight="1">
      <c r="A30" s="77"/>
      <c r="B30" s="77"/>
      <c r="C30" s="77"/>
      <c r="D30" s="77"/>
      <c r="E30" s="77"/>
      <c r="F30" s="84"/>
      <c r="G30" s="75"/>
      <c r="H30" s="75"/>
      <c r="I30" s="75"/>
      <c r="J30" s="75"/>
      <c r="K30" s="75"/>
    </row>
    <row r="31" ht="12.75" customHeight="1">
      <c r="A31" s="77"/>
      <c r="B31" s="77"/>
      <c r="C31" s="77"/>
      <c r="D31" s="77"/>
      <c r="E31" s="77"/>
      <c r="F31" s="84"/>
      <c r="G31" s="75"/>
      <c r="H31" s="75"/>
      <c r="I31" s="75"/>
      <c r="J31" s="75"/>
      <c r="K31" s="75"/>
    </row>
    <row r="32" ht="12.75" customHeight="1">
      <c r="A32" s="77"/>
      <c r="B32" s="77"/>
      <c r="C32" s="77"/>
      <c r="D32" s="77"/>
      <c r="E32" s="77"/>
      <c r="F32" s="84"/>
      <c r="G32" s="75"/>
      <c r="H32" s="75"/>
      <c r="I32" s="75"/>
      <c r="J32" s="75"/>
      <c r="K32" s="75"/>
    </row>
    <row r="33" ht="12.75" customHeight="1">
      <c r="A33" s="77"/>
      <c r="B33" s="77"/>
      <c r="C33" s="77"/>
      <c r="D33" s="77"/>
      <c r="E33" s="77"/>
      <c r="F33" s="84"/>
      <c r="G33" s="75"/>
      <c r="H33" s="75"/>
      <c r="I33" s="75"/>
      <c r="J33" s="75"/>
      <c r="K33" s="75"/>
    </row>
    <row r="34" ht="12.75" customHeight="1">
      <c r="A34" s="77"/>
      <c r="B34" s="77"/>
      <c r="C34" s="77"/>
      <c r="D34" s="77"/>
      <c r="E34" s="77"/>
      <c r="F34" s="84"/>
      <c r="G34" s="75"/>
      <c r="H34" s="75"/>
      <c r="I34" s="75"/>
      <c r="J34" s="75"/>
      <c r="K34" s="75"/>
    </row>
    <row r="35" ht="12.75" customHeight="1">
      <c r="A35" s="77"/>
      <c r="B35" s="77"/>
      <c r="C35" s="77"/>
      <c r="D35" s="77"/>
      <c r="E35" s="77"/>
      <c r="F35" s="84"/>
      <c r="G35" s="75"/>
      <c r="H35" s="75"/>
      <c r="I35" s="75"/>
      <c r="J35" s="75"/>
      <c r="K35" s="75"/>
    </row>
    <row r="36" ht="12.75" customHeight="1">
      <c r="A36" s="77"/>
      <c r="B36" s="77"/>
      <c r="C36" s="77"/>
      <c r="D36" s="77"/>
      <c r="E36" s="77"/>
      <c r="F36" s="84"/>
      <c r="G36" s="75"/>
      <c r="H36" s="75"/>
      <c r="I36" s="75"/>
      <c r="J36" s="75"/>
      <c r="K36" s="75"/>
    </row>
    <row r="37" ht="12.75" customHeight="1">
      <c r="A37" s="77"/>
      <c r="B37" s="77"/>
      <c r="C37" s="77"/>
      <c r="D37" s="77"/>
      <c r="E37" s="77"/>
      <c r="F37" s="84"/>
      <c r="G37" s="75"/>
      <c r="H37" s="75"/>
      <c r="I37" s="75"/>
      <c r="J37" s="75"/>
      <c r="K37" s="75"/>
    </row>
    <row r="38" ht="12.75" customHeight="1">
      <c r="A38" s="77"/>
      <c r="B38" s="77"/>
      <c r="C38" s="77"/>
      <c r="D38" s="77"/>
      <c r="E38" s="77"/>
      <c r="F38" s="84"/>
      <c r="G38" s="75"/>
      <c r="H38" s="75"/>
      <c r="I38" s="75"/>
      <c r="J38" s="75"/>
      <c r="K38" s="75"/>
    </row>
    <row r="39" ht="12.75" customHeight="1">
      <c r="A39" s="77"/>
      <c r="B39" s="77"/>
      <c r="C39" s="77"/>
      <c r="D39" s="77"/>
      <c r="E39" s="77"/>
      <c r="F39" s="84"/>
      <c r="G39" s="75"/>
      <c r="H39" s="75"/>
      <c r="I39" s="75"/>
      <c r="J39" s="75"/>
      <c r="K39" s="75"/>
    </row>
    <row r="40" ht="12.75" customHeight="1">
      <c r="A40" s="77"/>
      <c r="B40" s="77"/>
      <c r="C40" s="77"/>
      <c r="D40" s="77"/>
      <c r="E40" s="77"/>
      <c r="F40" s="84"/>
      <c r="G40" s="75"/>
      <c r="H40" s="75"/>
      <c r="I40" s="75"/>
      <c r="J40" s="75"/>
      <c r="K40" s="75"/>
    </row>
    <row r="41" ht="12.75" customHeight="1">
      <c r="A41" s="77"/>
      <c r="B41" s="77"/>
      <c r="C41" s="77"/>
      <c r="D41" s="77"/>
      <c r="E41" s="77"/>
      <c r="F41" s="84"/>
      <c r="G41" s="75"/>
      <c r="H41" s="75"/>
      <c r="I41" s="75"/>
      <c r="J41" s="75"/>
      <c r="K41" s="75"/>
    </row>
    <row r="42" ht="12.75" customHeight="1">
      <c r="A42" s="77"/>
      <c r="B42" s="77"/>
      <c r="C42" s="77"/>
      <c r="D42" s="77"/>
      <c r="E42" s="77"/>
      <c r="F42" s="84"/>
      <c r="G42" s="75"/>
      <c r="H42" s="75"/>
      <c r="I42" s="75"/>
      <c r="J42" s="75"/>
      <c r="K42" s="75"/>
    </row>
    <row r="43" ht="12.75" customHeight="1">
      <c r="A43" s="77"/>
      <c r="B43" s="77"/>
      <c r="C43" s="77"/>
      <c r="D43" s="77"/>
      <c r="E43" s="77"/>
      <c r="F43" s="84"/>
      <c r="G43" s="75"/>
      <c r="H43" s="75"/>
      <c r="I43" s="75"/>
      <c r="J43" s="75"/>
      <c r="K43" s="75"/>
    </row>
    <row r="44" ht="12.75" customHeight="1">
      <c r="A44" s="77"/>
      <c r="B44" s="77"/>
      <c r="C44" s="77"/>
      <c r="D44" s="77"/>
      <c r="E44" s="77"/>
      <c r="F44" s="84"/>
      <c r="G44" s="75"/>
      <c r="H44" s="75"/>
      <c r="I44" s="75"/>
      <c r="J44" s="75"/>
      <c r="K44" s="75"/>
    </row>
    <row r="45" ht="12.75" customHeight="1">
      <c r="A45" s="77"/>
      <c r="B45" s="77"/>
      <c r="C45" s="77"/>
      <c r="D45" s="77"/>
      <c r="E45" s="77"/>
      <c r="F45" s="84"/>
      <c r="G45" s="75"/>
      <c r="H45" s="75"/>
      <c r="I45" s="75"/>
      <c r="J45" s="75"/>
      <c r="K45" s="75"/>
    </row>
    <row r="46" ht="12.75" customHeight="1">
      <c r="A46" s="77"/>
      <c r="B46" s="77"/>
      <c r="C46" s="77"/>
      <c r="D46" s="77"/>
      <c r="E46" s="77"/>
      <c r="F46" s="84"/>
      <c r="G46" s="75"/>
      <c r="H46" s="75"/>
      <c r="I46" s="75"/>
      <c r="J46" s="75"/>
      <c r="K46" s="75"/>
    </row>
    <row r="47" ht="12.75" customHeight="1">
      <c r="A47" s="77"/>
      <c r="B47" s="77"/>
      <c r="C47" s="77"/>
      <c r="D47" s="77"/>
      <c r="E47" s="77"/>
      <c r="F47" s="84"/>
      <c r="G47" s="75"/>
      <c r="H47" s="75"/>
      <c r="I47" s="75"/>
      <c r="J47" s="75"/>
      <c r="K47" s="75"/>
    </row>
    <row r="48" ht="12.75" customHeight="1">
      <c r="A48" s="77"/>
      <c r="B48" s="77"/>
      <c r="C48" s="77"/>
      <c r="D48" s="77"/>
      <c r="E48" s="77"/>
      <c r="F48" s="84"/>
      <c r="G48" s="75"/>
      <c r="H48" s="75"/>
      <c r="I48" s="75"/>
      <c r="J48" s="75"/>
      <c r="K48" s="75"/>
    </row>
    <row r="49" ht="12.75" customHeight="1">
      <c r="A49" s="77"/>
      <c r="B49" s="77"/>
      <c r="C49" s="77"/>
      <c r="D49" s="77"/>
      <c r="E49" s="77"/>
      <c r="F49" s="84"/>
      <c r="G49" s="75"/>
      <c r="H49" s="75"/>
      <c r="I49" s="75"/>
      <c r="J49" s="75"/>
      <c r="K49" s="75"/>
    </row>
    <row r="50" ht="12.75" customHeight="1">
      <c r="A50" s="77"/>
      <c r="B50" s="77"/>
      <c r="C50" s="77"/>
      <c r="D50" s="77"/>
      <c r="E50" s="77"/>
      <c r="F50" s="84"/>
      <c r="G50" s="75"/>
      <c r="H50" s="75"/>
      <c r="I50" s="75"/>
      <c r="J50" s="75"/>
      <c r="K50" s="75"/>
    </row>
    <row r="51" ht="12.75" customHeight="1">
      <c r="A51" s="77"/>
      <c r="B51" s="77"/>
      <c r="C51" s="77"/>
      <c r="D51" s="77"/>
      <c r="E51" s="77"/>
      <c r="F51" s="84"/>
      <c r="G51" s="75"/>
      <c r="H51" s="75"/>
      <c r="I51" s="75"/>
      <c r="J51" s="75"/>
      <c r="K51" s="75"/>
    </row>
    <row r="52" ht="12.75" customHeight="1">
      <c r="A52" s="77"/>
      <c r="B52" s="77"/>
      <c r="C52" s="77"/>
      <c r="D52" s="77"/>
      <c r="E52" s="77"/>
      <c r="F52" s="84"/>
      <c r="G52" s="75"/>
      <c r="H52" s="75"/>
      <c r="I52" s="75"/>
      <c r="J52" s="75"/>
      <c r="K52" s="75"/>
    </row>
    <row r="53" ht="12.75" customHeight="1">
      <c r="A53" s="77"/>
      <c r="B53" s="77"/>
      <c r="C53" s="77"/>
      <c r="D53" s="77"/>
      <c r="E53" s="77"/>
      <c r="F53" s="84"/>
      <c r="G53" s="75"/>
      <c r="H53" s="75"/>
      <c r="I53" s="75"/>
      <c r="J53" s="75"/>
      <c r="K53" s="75"/>
    </row>
    <row r="54" ht="12.75" customHeight="1">
      <c r="A54" s="77"/>
      <c r="B54" s="77"/>
      <c r="C54" s="77"/>
      <c r="D54" s="77"/>
      <c r="E54" s="77"/>
      <c r="F54" s="84"/>
      <c r="G54" s="75"/>
      <c r="H54" s="75"/>
      <c r="I54" s="75"/>
      <c r="J54" s="75"/>
      <c r="K54" s="75"/>
    </row>
    <row r="55" ht="12.75" customHeight="1">
      <c r="A55" s="77"/>
      <c r="B55" s="77"/>
      <c r="C55" s="77"/>
      <c r="D55" s="77"/>
      <c r="E55" s="77"/>
      <c r="F55" s="84"/>
      <c r="G55" s="75"/>
      <c r="H55" s="75"/>
      <c r="I55" s="75"/>
      <c r="J55" s="75"/>
      <c r="K55" s="75"/>
    </row>
    <row r="56" ht="12.75" customHeight="1">
      <c r="A56" s="77"/>
      <c r="B56" s="77"/>
      <c r="C56" s="77"/>
      <c r="D56" s="77"/>
      <c r="E56" s="77"/>
      <c r="F56" s="84"/>
      <c r="G56" s="75"/>
      <c r="H56" s="75"/>
      <c r="I56" s="75"/>
      <c r="J56" s="75"/>
      <c r="K56" s="75"/>
    </row>
    <row r="57" ht="12.75" customHeight="1">
      <c r="A57" s="77"/>
      <c r="B57" s="77"/>
      <c r="C57" s="77"/>
      <c r="D57" s="77"/>
      <c r="E57" s="77"/>
      <c r="F57" s="84"/>
      <c r="G57" s="75"/>
      <c r="H57" s="75"/>
      <c r="I57" s="75"/>
      <c r="J57" s="75"/>
      <c r="K57" s="75"/>
    </row>
    <row r="58" ht="12.75" customHeight="1">
      <c r="A58" s="77"/>
      <c r="B58" s="77"/>
      <c r="C58" s="77"/>
      <c r="D58" s="77"/>
      <c r="E58" s="77"/>
      <c r="F58" s="84"/>
      <c r="G58" s="75"/>
      <c r="H58" s="75"/>
      <c r="I58" s="75"/>
      <c r="J58" s="75"/>
      <c r="K58" s="75"/>
    </row>
    <row r="59" ht="12.75" customHeight="1">
      <c r="A59" s="77"/>
      <c r="B59" s="77"/>
      <c r="C59" s="77"/>
      <c r="D59" s="77"/>
      <c r="E59" s="77"/>
      <c r="F59" s="84"/>
      <c r="G59" s="75"/>
      <c r="H59" s="75"/>
      <c r="I59" s="75"/>
      <c r="J59" s="75"/>
      <c r="K59" s="75"/>
    </row>
    <row r="60" ht="12.75" customHeight="1">
      <c r="A60" s="77"/>
      <c r="B60" s="77"/>
      <c r="C60" s="77"/>
      <c r="D60" s="77"/>
      <c r="E60" s="77"/>
      <c r="F60" s="84"/>
      <c r="G60" s="75"/>
      <c r="H60" s="75"/>
      <c r="I60" s="75"/>
      <c r="J60" s="75"/>
      <c r="K60" s="75"/>
    </row>
    <row r="61" ht="12.75" customHeight="1">
      <c r="A61" s="77"/>
      <c r="B61" s="77"/>
      <c r="C61" s="77"/>
      <c r="D61" s="77"/>
      <c r="E61" s="77"/>
      <c r="F61" s="84"/>
      <c r="G61" s="75"/>
      <c r="H61" s="75"/>
      <c r="I61" s="75"/>
      <c r="J61" s="75"/>
      <c r="K61" s="75"/>
    </row>
    <row r="62" ht="12.75" customHeight="1">
      <c r="A62" s="77"/>
      <c r="B62" s="77"/>
      <c r="C62" s="77"/>
      <c r="D62" s="77"/>
      <c r="E62" s="77"/>
      <c r="F62" s="84"/>
      <c r="G62" s="75"/>
      <c r="H62" s="75"/>
      <c r="I62" s="75"/>
      <c r="J62" s="75"/>
      <c r="K62" s="75"/>
    </row>
    <row r="63" ht="12.75" customHeight="1">
      <c r="A63" s="77"/>
      <c r="B63" s="77"/>
      <c r="C63" s="77"/>
      <c r="D63" s="77"/>
      <c r="E63" s="77"/>
      <c r="F63" s="84"/>
      <c r="G63" s="75"/>
      <c r="H63" s="75"/>
      <c r="I63" s="75"/>
      <c r="J63" s="75"/>
      <c r="K63" s="75"/>
    </row>
    <row r="64" ht="12.75" customHeight="1">
      <c r="A64" s="77"/>
      <c r="B64" s="77"/>
      <c r="C64" s="77"/>
      <c r="D64" s="77"/>
      <c r="E64" s="77"/>
      <c r="F64" s="84"/>
      <c r="G64" s="75"/>
      <c r="H64" s="75"/>
      <c r="I64" s="75"/>
      <c r="J64" s="75"/>
      <c r="K64" s="75"/>
    </row>
    <row r="65" ht="12.75" customHeight="1">
      <c r="A65" s="77"/>
      <c r="B65" s="77"/>
      <c r="C65" s="77"/>
      <c r="D65" s="77"/>
      <c r="E65" s="77"/>
      <c r="F65" s="84"/>
      <c r="G65" s="75"/>
      <c r="H65" s="75"/>
      <c r="I65" s="75"/>
      <c r="J65" s="75"/>
      <c r="K65" s="75"/>
    </row>
    <row r="66" ht="12.75" customHeight="1">
      <c r="A66" s="77"/>
      <c r="B66" s="77"/>
      <c r="C66" s="77"/>
      <c r="D66" s="77"/>
      <c r="E66" s="77"/>
      <c r="F66" s="84"/>
      <c r="G66" s="75"/>
      <c r="H66" s="75"/>
      <c r="I66" s="75"/>
      <c r="J66" s="75"/>
      <c r="K66" s="75"/>
    </row>
    <row r="67" ht="12.75" customHeight="1">
      <c r="A67" s="77"/>
      <c r="B67" s="77"/>
      <c r="C67" s="77"/>
      <c r="D67" s="77"/>
      <c r="E67" s="77"/>
      <c r="F67" s="84"/>
      <c r="G67" s="75"/>
      <c r="H67" s="75"/>
      <c r="I67" s="75"/>
      <c r="J67" s="75"/>
      <c r="K67" s="75"/>
    </row>
    <row r="68" ht="12.75" customHeight="1">
      <c r="A68" s="77"/>
      <c r="B68" s="77"/>
      <c r="C68" s="77"/>
      <c r="D68" s="77"/>
      <c r="E68" s="77"/>
      <c r="F68" s="84"/>
      <c r="G68" s="75"/>
      <c r="H68" s="75"/>
      <c r="I68" s="75"/>
      <c r="J68" s="75"/>
      <c r="K68" s="75"/>
    </row>
    <row r="69" ht="12.75" customHeight="1">
      <c r="A69" s="77"/>
      <c r="B69" s="77"/>
      <c r="C69" s="77"/>
      <c r="D69" s="77"/>
      <c r="E69" s="77"/>
      <c r="F69" s="84"/>
      <c r="G69" s="75"/>
      <c r="H69" s="75"/>
      <c r="I69" s="75"/>
      <c r="J69" s="75"/>
      <c r="K69" s="75"/>
    </row>
    <row r="70" ht="12.75" customHeight="1">
      <c r="A70" s="77"/>
      <c r="B70" s="77"/>
      <c r="C70" s="77"/>
      <c r="D70" s="77"/>
      <c r="E70" s="77"/>
      <c r="F70" s="84"/>
      <c r="G70" s="75"/>
      <c r="H70" s="75"/>
      <c r="I70" s="75"/>
      <c r="J70" s="75"/>
      <c r="K70" s="75"/>
    </row>
    <row r="71" ht="12.75" customHeight="1">
      <c r="A71" s="77"/>
      <c r="B71" s="77"/>
      <c r="C71" s="77"/>
      <c r="D71" s="77"/>
      <c r="E71" s="77"/>
      <c r="F71" s="84"/>
      <c r="G71" s="75"/>
      <c r="H71" s="75"/>
      <c r="I71" s="75"/>
      <c r="J71" s="75"/>
      <c r="K71" s="75"/>
    </row>
    <row r="72" ht="12.75" customHeight="1">
      <c r="A72" s="77"/>
      <c r="B72" s="77"/>
      <c r="C72" s="77"/>
      <c r="D72" s="77"/>
      <c r="E72" s="77"/>
      <c r="F72" s="84"/>
      <c r="G72" s="75"/>
      <c r="H72" s="75"/>
      <c r="I72" s="75"/>
      <c r="J72" s="75"/>
      <c r="K72" s="75"/>
    </row>
    <row r="73" ht="12.75" customHeight="1">
      <c r="A73" s="77"/>
      <c r="B73" s="77"/>
      <c r="C73" s="77"/>
      <c r="D73" s="77"/>
      <c r="E73" s="77"/>
      <c r="F73" s="84"/>
      <c r="G73" s="75"/>
      <c r="H73" s="75"/>
      <c r="I73" s="75"/>
      <c r="J73" s="75"/>
      <c r="K73" s="75"/>
    </row>
    <row r="74" ht="12.75" customHeight="1">
      <c r="A74" s="77"/>
      <c r="B74" s="77"/>
      <c r="C74" s="77"/>
      <c r="D74" s="77"/>
      <c r="E74" s="77"/>
      <c r="F74" s="84"/>
      <c r="G74" s="75"/>
      <c r="H74" s="75"/>
      <c r="I74" s="75"/>
      <c r="J74" s="75"/>
      <c r="K74" s="75"/>
    </row>
    <row r="75" ht="12.75" customHeight="1">
      <c r="A75" s="77"/>
      <c r="B75" s="77"/>
      <c r="C75" s="77"/>
      <c r="D75" s="77"/>
      <c r="E75" s="77"/>
      <c r="F75" s="84"/>
      <c r="G75" s="75"/>
      <c r="H75" s="75"/>
      <c r="I75" s="75"/>
      <c r="J75" s="75"/>
      <c r="K75" s="75"/>
    </row>
    <row r="76" ht="12.75" customHeight="1">
      <c r="A76" s="77"/>
      <c r="B76" s="77"/>
      <c r="C76" s="77"/>
      <c r="D76" s="77"/>
      <c r="E76" s="77"/>
      <c r="F76" s="84"/>
      <c r="G76" s="75"/>
      <c r="H76" s="75"/>
      <c r="I76" s="75"/>
      <c r="J76" s="75"/>
      <c r="K76" s="75"/>
    </row>
    <row r="77" ht="12.75" customHeight="1">
      <c r="A77" s="77"/>
      <c r="B77" s="77"/>
      <c r="C77" s="77"/>
      <c r="D77" s="77"/>
      <c r="E77" s="77"/>
      <c r="F77" s="84"/>
      <c r="G77" s="75"/>
      <c r="H77" s="75"/>
      <c r="I77" s="75"/>
      <c r="J77" s="75"/>
      <c r="K77" s="75"/>
    </row>
    <row r="78" ht="12.75" customHeight="1">
      <c r="A78" s="77"/>
      <c r="B78" s="77"/>
      <c r="C78" s="77"/>
      <c r="D78" s="77"/>
      <c r="E78" s="77"/>
      <c r="F78" s="84"/>
      <c r="G78" s="75"/>
      <c r="H78" s="75"/>
      <c r="I78" s="75"/>
      <c r="J78" s="75"/>
      <c r="K78" s="75"/>
    </row>
    <row r="79" ht="12.75" customHeight="1">
      <c r="A79" s="77"/>
      <c r="B79" s="77"/>
      <c r="C79" s="77"/>
      <c r="D79" s="77"/>
      <c r="E79" s="77"/>
      <c r="F79" s="84"/>
      <c r="G79" s="75"/>
      <c r="H79" s="75"/>
      <c r="I79" s="75"/>
      <c r="J79" s="75"/>
      <c r="K79" s="75"/>
    </row>
    <row r="80" ht="12.75" customHeight="1">
      <c r="A80" s="77"/>
      <c r="B80" s="77"/>
      <c r="C80" s="77"/>
      <c r="D80" s="77"/>
      <c r="E80" s="77"/>
      <c r="F80" s="84"/>
      <c r="G80" s="75"/>
      <c r="H80" s="75"/>
      <c r="I80" s="75"/>
      <c r="J80" s="75"/>
      <c r="K80" s="75"/>
    </row>
    <row r="81" ht="12.75" customHeight="1">
      <c r="A81" s="77"/>
      <c r="B81" s="77"/>
      <c r="C81" s="77"/>
      <c r="D81" s="77"/>
      <c r="E81" s="77"/>
      <c r="F81" s="84"/>
      <c r="G81" s="75"/>
      <c r="H81" s="75"/>
      <c r="I81" s="75"/>
      <c r="J81" s="75"/>
      <c r="K81" s="75"/>
    </row>
    <row r="82" ht="12.75" customHeight="1">
      <c r="A82" s="77"/>
      <c r="B82" s="77"/>
      <c r="C82" s="77"/>
      <c r="D82" s="77"/>
      <c r="E82" s="77"/>
      <c r="F82" s="84"/>
      <c r="G82" s="75"/>
      <c r="H82" s="75"/>
      <c r="I82" s="75"/>
      <c r="J82" s="75"/>
      <c r="K82" s="75"/>
    </row>
    <row r="83" ht="12.75" customHeight="1">
      <c r="A83" s="77"/>
      <c r="B83" s="77"/>
      <c r="C83" s="77"/>
      <c r="D83" s="77"/>
      <c r="E83" s="77"/>
      <c r="F83" s="84"/>
      <c r="G83" s="75"/>
      <c r="H83" s="75"/>
      <c r="I83" s="75"/>
      <c r="J83" s="75"/>
      <c r="K83" s="75"/>
    </row>
    <row r="84" ht="12.75" customHeight="1">
      <c r="A84" s="77"/>
      <c r="B84" s="77"/>
      <c r="C84" s="77"/>
      <c r="D84" s="77"/>
      <c r="E84" s="77"/>
      <c r="F84" s="84"/>
      <c r="G84" s="75"/>
      <c r="H84" s="75"/>
      <c r="I84" s="75"/>
      <c r="J84" s="75"/>
      <c r="K84" s="75"/>
    </row>
    <row r="85" ht="12.75" customHeight="1">
      <c r="A85" s="77"/>
      <c r="B85" s="77"/>
      <c r="C85" s="77"/>
      <c r="D85" s="77"/>
      <c r="E85" s="77"/>
      <c r="F85" s="84"/>
      <c r="G85" s="75"/>
      <c r="H85" s="75"/>
      <c r="I85" s="75"/>
      <c r="J85" s="75"/>
      <c r="K85" s="75"/>
    </row>
    <row r="86" ht="12.75" customHeight="1">
      <c r="A86" s="77"/>
      <c r="B86" s="77"/>
      <c r="C86" s="77"/>
      <c r="D86" s="77"/>
      <c r="E86" s="77"/>
      <c r="F86" s="84"/>
      <c r="G86" s="75"/>
      <c r="H86" s="75"/>
      <c r="I86" s="75"/>
      <c r="J86" s="75"/>
      <c r="K86" s="75"/>
    </row>
    <row r="87" ht="12.75" customHeight="1">
      <c r="A87" s="77"/>
      <c r="B87" s="77"/>
      <c r="C87" s="77"/>
      <c r="D87" s="77"/>
      <c r="E87" s="77"/>
      <c r="F87" s="84"/>
      <c r="G87" s="75"/>
      <c r="H87" s="75"/>
      <c r="I87" s="75"/>
      <c r="J87" s="75"/>
      <c r="K87" s="75"/>
    </row>
    <row r="88" ht="12.75" customHeight="1">
      <c r="A88" s="77"/>
      <c r="B88" s="77"/>
      <c r="C88" s="77"/>
      <c r="D88" s="77"/>
      <c r="E88" s="77"/>
      <c r="F88" s="84"/>
      <c r="G88" s="75"/>
      <c r="H88" s="75"/>
      <c r="I88" s="75"/>
      <c r="J88" s="75"/>
      <c r="K88" s="75"/>
    </row>
    <row r="89" ht="12.75" customHeight="1">
      <c r="A89" s="77"/>
      <c r="B89" s="77"/>
      <c r="C89" s="77"/>
      <c r="D89" s="77"/>
      <c r="E89" s="77"/>
      <c r="F89" s="84"/>
      <c r="G89" s="75"/>
      <c r="H89" s="75"/>
      <c r="I89" s="75"/>
      <c r="J89" s="75"/>
      <c r="K89" s="75"/>
    </row>
    <row r="90" ht="12.75" customHeight="1">
      <c r="A90" s="77"/>
      <c r="B90" s="77"/>
      <c r="C90" s="77"/>
      <c r="D90" s="77"/>
      <c r="E90" s="77"/>
      <c r="F90" s="84"/>
      <c r="G90" s="75"/>
      <c r="H90" s="75"/>
      <c r="I90" s="75"/>
      <c r="J90" s="75"/>
      <c r="K90" s="75"/>
    </row>
    <row r="91" ht="12.75" customHeight="1">
      <c r="A91" s="77"/>
      <c r="B91" s="77"/>
      <c r="C91" s="77"/>
      <c r="D91" s="77"/>
      <c r="E91" s="77"/>
      <c r="F91" s="84"/>
      <c r="G91" s="75"/>
      <c r="H91" s="75"/>
      <c r="I91" s="75"/>
      <c r="J91" s="75"/>
      <c r="K91" s="75"/>
    </row>
    <row r="92" ht="12.75" customHeight="1">
      <c r="A92" s="77"/>
      <c r="B92" s="77"/>
      <c r="C92" s="77"/>
      <c r="D92" s="77"/>
      <c r="E92" s="77"/>
      <c r="F92" s="84"/>
      <c r="G92" s="75"/>
      <c r="H92" s="75"/>
      <c r="I92" s="75"/>
      <c r="J92" s="75"/>
      <c r="K92" s="75"/>
    </row>
    <row r="93" ht="12.75" customHeight="1">
      <c r="A93" s="77"/>
      <c r="B93" s="77"/>
      <c r="C93" s="77"/>
      <c r="D93" s="77"/>
      <c r="E93" s="77"/>
      <c r="F93" s="84"/>
      <c r="G93" s="75"/>
      <c r="H93" s="75"/>
      <c r="I93" s="75"/>
      <c r="J93" s="75"/>
      <c r="K93" s="75"/>
    </row>
    <row r="94" ht="12.75" customHeight="1">
      <c r="A94" s="77"/>
      <c r="B94" s="77"/>
      <c r="C94" s="77"/>
      <c r="D94" s="77"/>
      <c r="E94" s="77"/>
      <c r="F94" s="84"/>
      <c r="G94" s="75"/>
      <c r="H94" s="75"/>
      <c r="I94" s="75"/>
      <c r="J94" s="75"/>
      <c r="K94" s="75"/>
    </row>
    <row r="95" ht="12.75" customHeight="1">
      <c r="A95" s="77"/>
      <c r="B95" s="77"/>
      <c r="C95" s="77"/>
      <c r="D95" s="77"/>
      <c r="E95" s="77"/>
      <c r="F95" s="84"/>
      <c r="G95" s="75"/>
      <c r="H95" s="75"/>
      <c r="I95" s="75"/>
      <c r="J95" s="75"/>
      <c r="K95" s="75"/>
    </row>
    <row r="96" ht="12.75" customHeight="1">
      <c r="A96" s="77"/>
      <c r="B96" s="77"/>
      <c r="C96" s="77"/>
      <c r="D96" s="77"/>
      <c r="E96" s="77"/>
      <c r="F96" s="84"/>
      <c r="G96" s="75"/>
      <c r="H96" s="75"/>
      <c r="I96" s="75"/>
      <c r="J96" s="75"/>
      <c r="K96" s="75"/>
    </row>
    <row r="97" ht="12.75" customHeight="1">
      <c r="A97" s="77"/>
      <c r="B97" s="77"/>
      <c r="C97" s="77"/>
      <c r="D97" s="77"/>
      <c r="E97" s="77"/>
      <c r="F97" s="84"/>
      <c r="G97" s="75"/>
      <c r="H97" s="75"/>
      <c r="I97" s="75"/>
      <c r="J97" s="75"/>
      <c r="K97" s="75"/>
    </row>
    <row r="98" ht="12.75" customHeight="1">
      <c r="A98" s="77"/>
      <c r="B98" s="77"/>
      <c r="C98" s="77"/>
      <c r="D98" s="77"/>
      <c r="E98" s="77"/>
      <c r="F98" s="84"/>
      <c r="G98" s="75"/>
      <c r="H98" s="75"/>
      <c r="I98" s="75"/>
      <c r="J98" s="75"/>
      <c r="K98" s="75"/>
    </row>
    <row r="99" ht="12.75" customHeight="1">
      <c r="A99" s="77"/>
      <c r="B99" s="77"/>
      <c r="C99" s="77"/>
      <c r="D99" s="77"/>
      <c r="E99" s="77"/>
      <c r="F99" s="84"/>
      <c r="G99" s="75"/>
      <c r="H99" s="75"/>
      <c r="I99" s="75"/>
      <c r="J99" s="75"/>
      <c r="K99" s="75"/>
    </row>
    <row r="100" ht="12.75" customHeight="1">
      <c r="A100" s="77"/>
      <c r="B100" s="77"/>
      <c r="C100" s="77"/>
      <c r="D100" s="77"/>
      <c r="E100" s="77"/>
      <c r="F100" s="84"/>
      <c r="G100" s="75"/>
      <c r="H100" s="75"/>
      <c r="I100" s="75"/>
      <c r="J100" s="75"/>
      <c r="K100" s="75"/>
    </row>
  </sheetData>
  <mergeCells count="11">
    <mergeCell ref="A17:F17"/>
    <mergeCell ref="A18:F18"/>
    <mergeCell ref="B15:F15"/>
    <mergeCell ref="B14:F14"/>
    <mergeCell ref="A13:B13"/>
    <mergeCell ref="A11:F11"/>
    <mergeCell ref="A21:D21"/>
    <mergeCell ref="E21:F21"/>
    <mergeCell ref="A16:F16"/>
    <mergeCell ref="A20:F20"/>
    <mergeCell ref="A19:F19"/>
  </mergeCells>
  <printOptions/>
  <pageMargins bottom="0.7874015748031497" footer="0.0" header="0.0" left="0.5118110236220472" right="0.5118110236220472" top="0.7874015748031497"/>
  <pageSetup paperSize="9" orientation="portrait"/>
  <headerFooter>
    <oddFooter>&amp;R&amp;P</oddFooter>
  </headerFooter>
  <rowBreaks count="1" manualBreakCount="1">
    <brk id="13"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60.57"/>
    <col customWidth="1" min="5" max="12" width="8.71"/>
    <col customWidth="1" min="13" max="13" width="9.43"/>
    <col customWidth="1" min="14" max="14" width="8.71"/>
  </cols>
  <sheetData>
    <row r="1" ht="14.25" customHeight="1">
      <c r="A1" s="72"/>
      <c r="B1" s="73"/>
      <c r="C1" s="73"/>
      <c r="D1" s="73"/>
      <c r="E1" s="73"/>
      <c r="F1" s="110"/>
      <c r="G1" s="111"/>
      <c r="H1" s="111"/>
      <c r="I1" s="111"/>
      <c r="J1" s="112"/>
      <c r="K1" s="75"/>
      <c r="L1" s="75"/>
      <c r="M1" s="75"/>
      <c r="N1" s="75"/>
    </row>
    <row r="2" ht="14.25" customHeight="1">
      <c r="A2" s="76"/>
      <c r="B2" s="77"/>
      <c r="C2" s="77"/>
      <c r="D2" s="77"/>
      <c r="E2" s="77"/>
      <c r="F2" s="84"/>
      <c r="G2" s="75"/>
      <c r="H2" s="75"/>
      <c r="I2" s="75"/>
      <c r="J2" s="113"/>
      <c r="K2" s="75"/>
      <c r="L2" s="75"/>
      <c r="M2" s="75"/>
      <c r="N2" s="75"/>
    </row>
    <row r="3" ht="14.25" customHeight="1">
      <c r="A3" s="76"/>
      <c r="B3" s="77"/>
      <c r="C3" s="77"/>
      <c r="D3" s="77"/>
      <c r="E3" s="77"/>
      <c r="F3" s="84"/>
      <c r="G3" s="75"/>
      <c r="H3" s="75"/>
      <c r="I3" s="75"/>
      <c r="J3" s="113"/>
      <c r="K3" s="75"/>
      <c r="L3" s="75"/>
      <c r="M3" s="75"/>
      <c r="N3" s="75"/>
    </row>
    <row r="4" ht="14.25" customHeight="1">
      <c r="A4" s="76"/>
      <c r="B4" s="77"/>
      <c r="C4" s="77"/>
      <c r="D4" s="77"/>
      <c r="E4" s="77"/>
      <c r="F4" s="84"/>
      <c r="G4" s="75"/>
      <c r="H4" s="75"/>
      <c r="I4" s="75"/>
      <c r="J4" s="113"/>
      <c r="K4" s="75"/>
      <c r="L4" s="75"/>
      <c r="M4" s="75"/>
      <c r="N4" s="75"/>
    </row>
    <row r="5" ht="14.25" customHeight="1">
      <c r="A5" s="79"/>
      <c r="B5" s="80"/>
      <c r="C5" s="81"/>
      <c r="D5" s="81"/>
      <c r="E5" s="81"/>
      <c r="F5" s="114"/>
      <c r="G5" s="75"/>
      <c r="H5" s="75"/>
      <c r="I5" s="75"/>
      <c r="J5" s="113"/>
      <c r="K5" s="75"/>
      <c r="L5" s="75"/>
      <c r="M5" s="75"/>
      <c r="N5" s="75"/>
    </row>
    <row r="6" ht="14.25" customHeight="1">
      <c r="A6" s="79" t="s">
        <v>823</v>
      </c>
      <c r="B6" s="80"/>
      <c r="C6" s="81"/>
      <c r="D6" s="81"/>
      <c r="E6" s="81"/>
      <c r="F6" s="114"/>
      <c r="G6" s="75"/>
      <c r="H6" s="75"/>
      <c r="I6" s="75"/>
      <c r="J6" s="113"/>
      <c r="K6" s="75"/>
      <c r="L6" s="75"/>
      <c r="M6" s="75"/>
      <c r="N6" s="75"/>
    </row>
    <row r="7" ht="14.25" customHeight="1">
      <c r="A7" s="79" t="s">
        <v>2</v>
      </c>
      <c r="B7" s="80"/>
      <c r="C7" s="81"/>
      <c r="D7" s="81"/>
      <c r="E7" s="81"/>
      <c r="F7" s="114"/>
      <c r="G7" s="75"/>
      <c r="H7" s="75"/>
      <c r="I7" s="75"/>
      <c r="J7" s="113"/>
      <c r="K7" s="75"/>
      <c r="L7" s="75"/>
      <c r="M7" s="75"/>
      <c r="N7" s="75"/>
    </row>
    <row r="8" ht="14.25" customHeight="1">
      <c r="A8" s="79" t="s">
        <v>8</v>
      </c>
      <c r="B8" s="80"/>
      <c r="C8" s="81"/>
      <c r="D8" s="81"/>
      <c r="E8" s="81"/>
      <c r="F8" s="114"/>
      <c r="G8" s="75"/>
      <c r="H8" s="75"/>
      <c r="I8" s="75"/>
      <c r="J8" s="113"/>
      <c r="K8" s="75"/>
      <c r="L8" s="75"/>
      <c r="M8" s="75"/>
      <c r="N8" s="75"/>
    </row>
    <row r="9" ht="14.25" customHeight="1">
      <c r="A9" s="79" t="s">
        <v>10</v>
      </c>
      <c r="B9" s="80"/>
      <c r="C9" s="81"/>
      <c r="D9" s="81"/>
      <c r="E9" s="81"/>
      <c r="F9" s="114"/>
      <c r="G9" s="75"/>
      <c r="H9" s="75"/>
      <c r="I9" s="75"/>
      <c r="J9" s="113"/>
      <c r="K9" s="75"/>
      <c r="L9" s="75"/>
      <c r="M9" s="75"/>
      <c r="N9" s="75"/>
    </row>
    <row r="10" ht="14.25" customHeight="1">
      <c r="A10" s="79"/>
      <c r="B10" s="80"/>
      <c r="C10" s="81"/>
      <c r="D10" s="81"/>
      <c r="E10" s="81"/>
      <c r="F10" s="114"/>
      <c r="G10" s="75"/>
      <c r="H10" s="75"/>
      <c r="I10" s="75"/>
      <c r="J10" s="113"/>
      <c r="K10" s="75"/>
      <c r="L10" s="75"/>
      <c r="M10" s="75"/>
      <c r="N10" s="75"/>
    </row>
    <row r="11" ht="21.0" customHeight="1">
      <c r="A11" s="85" t="s">
        <v>833</v>
      </c>
      <c r="B11" s="86"/>
      <c r="C11" s="86"/>
      <c r="D11" s="86"/>
      <c r="E11" s="86"/>
      <c r="F11" s="86"/>
      <c r="G11" s="86"/>
      <c r="H11" s="86"/>
      <c r="I11" s="86"/>
      <c r="J11" s="87"/>
      <c r="K11" s="88"/>
      <c r="L11" s="88"/>
      <c r="M11" s="88"/>
      <c r="N11" s="88"/>
    </row>
    <row r="12" ht="14.25" customHeight="1">
      <c r="A12" s="115"/>
      <c r="J12" s="116"/>
    </row>
    <row r="13" ht="14.25" customHeight="1">
      <c r="A13" s="117" t="s">
        <v>127</v>
      </c>
      <c r="B13" s="118" t="s">
        <v>834</v>
      </c>
      <c r="C13" s="118" t="s">
        <v>835</v>
      </c>
      <c r="D13" s="119" t="s">
        <v>836</v>
      </c>
      <c r="E13" s="120" t="s">
        <v>837</v>
      </c>
      <c r="F13" s="121"/>
      <c r="G13" s="118" t="s">
        <v>838</v>
      </c>
      <c r="H13" s="122" t="s">
        <v>839</v>
      </c>
      <c r="I13" s="122" t="s">
        <v>20</v>
      </c>
      <c r="J13" s="123" t="s">
        <v>840</v>
      </c>
      <c r="K13" s="3"/>
      <c r="L13" s="3"/>
      <c r="M13" s="3"/>
      <c r="N13" s="3"/>
    </row>
    <row r="14" ht="14.25" customHeight="1">
      <c r="A14" s="124" t="s">
        <v>841</v>
      </c>
      <c r="B14" s="125" t="s">
        <v>842</v>
      </c>
      <c r="C14" s="125" t="s">
        <v>843</v>
      </c>
      <c r="D14" s="126" t="s">
        <v>128</v>
      </c>
      <c r="E14" s="127" t="s">
        <v>844</v>
      </c>
      <c r="F14" s="128"/>
      <c r="G14" s="125" t="s">
        <v>82</v>
      </c>
      <c r="H14" s="129">
        <v>1.0</v>
      </c>
      <c r="I14" s="130" t="str">
        <f>SUM(J15:J19)</f>
        <v>11.33</v>
      </c>
      <c r="J14" s="131" t="str">
        <f>H14*I14</f>
        <v>11.33</v>
      </c>
      <c r="K14" s="3"/>
      <c r="L14" s="3"/>
      <c r="M14" s="3"/>
      <c r="N14" s="3"/>
    </row>
    <row r="15" ht="14.25" customHeight="1">
      <c r="A15" s="132" t="s">
        <v>845</v>
      </c>
      <c r="B15" s="133" t="s">
        <v>846</v>
      </c>
      <c r="C15" s="133" t="s">
        <v>843</v>
      </c>
      <c r="D15" s="134" t="s">
        <v>847</v>
      </c>
      <c r="E15" s="135" t="s">
        <v>848</v>
      </c>
      <c r="F15" s="128"/>
      <c r="G15" s="133" t="s">
        <v>699</v>
      </c>
      <c r="H15" s="136"/>
      <c r="I15" s="137"/>
      <c r="J15" s="138"/>
      <c r="K15" s="3"/>
      <c r="L15" s="3"/>
      <c r="M15" s="3"/>
      <c r="N15" s="3"/>
    </row>
    <row r="16" ht="14.25" customHeight="1">
      <c r="A16" s="132" t="s">
        <v>845</v>
      </c>
      <c r="B16" s="133" t="s">
        <v>849</v>
      </c>
      <c r="C16" s="133" t="s">
        <v>843</v>
      </c>
      <c r="D16" s="134" t="s">
        <v>850</v>
      </c>
      <c r="E16" s="135" t="s">
        <v>848</v>
      </c>
      <c r="F16" s="128"/>
      <c r="G16" s="133" t="s">
        <v>699</v>
      </c>
      <c r="H16" s="136"/>
      <c r="I16" s="137"/>
      <c r="J16" s="138"/>
      <c r="K16" s="3"/>
      <c r="L16" s="3"/>
      <c r="M16" s="3"/>
      <c r="N16" s="3"/>
    </row>
    <row r="17" ht="14.25" customHeight="1">
      <c r="A17" s="132" t="s">
        <v>845</v>
      </c>
      <c r="B17" s="133" t="s">
        <v>851</v>
      </c>
      <c r="C17" s="133" t="s">
        <v>843</v>
      </c>
      <c r="D17" s="134" t="s">
        <v>852</v>
      </c>
      <c r="E17" s="135" t="s">
        <v>844</v>
      </c>
      <c r="F17" s="128"/>
      <c r="G17" s="133" t="s">
        <v>82</v>
      </c>
      <c r="H17" s="139" t="str">
        <f>0.6861*K17</f>
        <v>0.4283952</v>
      </c>
      <c r="I17" s="137" t="str">
        <f>16.66</f>
        <v>16.66</v>
      </c>
      <c r="J17" s="138" t="str">
        <f t="shared" ref="J17:J19" si="1">H17*I17</f>
        <v>7.14</v>
      </c>
      <c r="K17" s="140" t="str">
        <f>K52</f>
        <v>62.44%</v>
      </c>
      <c r="L17" s="3" t="str">
        <f t="shared" ref="L17:L19" si="2">J17*K17</f>
        <v>4.456323755</v>
      </c>
      <c r="M17" s="3"/>
      <c r="N17" s="3"/>
    </row>
    <row r="18" ht="14.25" customHeight="1">
      <c r="A18" s="132" t="s">
        <v>845</v>
      </c>
      <c r="B18" s="133" t="s">
        <v>853</v>
      </c>
      <c r="C18" s="133" t="s">
        <v>843</v>
      </c>
      <c r="D18" s="134" t="s">
        <v>854</v>
      </c>
      <c r="E18" s="135" t="s">
        <v>844</v>
      </c>
      <c r="F18" s="128"/>
      <c r="G18" s="133" t="s">
        <v>82</v>
      </c>
      <c r="H18" s="139" t="str">
        <f>0.3724*K18</f>
        <v>0.2510880</v>
      </c>
      <c r="I18" s="137" t="str">
        <f>16.7</f>
        <v>16.70</v>
      </c>
      <c r="J18" s="138" t="str">
        <f t="shared" si="1"/>
        <v>4.19</v>
      </c>
      <c r="K18" s="140" t="str">
        <f>K37</f>
        <v>67.42%</v>
      </c>
      <c r="L18" s="3" t="str">
        <f t="shared" si="2"/>
        <v>2.827213722</v>
      </c>
      <c r="M18" s="3"/>
      <c r="N18" s="3"/>
    </row>
    <row r="19" ht="14.25" customHeight="1">
      <c r="A19" s="132" t="s">
        <v>845</v>
      </c>
      <c r="B19" s="133" t="s">
        <v>855</v>
      </c>
      <c r="C19" s="133" t="s">
        <v>843</v>
      </c>
      <c r="D19" s="134" t="s">
        <v>856</v>
      </c>
      <c r="E19" s="135" t="s">
        <v>844</v>
      </c>
      <c r="F19" s="128"/>
      <c r="G19" s="133" t="s">
        <v>82</v>
      </c>
      <c r="H19" s="141"/>
      <c r="I19" s="137" t="str">
        <f>20.3</f>
        <v>20.30</v>
      </c>
      <c r="J19" s="138" t="str">
        <f t="shared" si="1"/>
        <v>0.00</v>
      </c>
      <c r="K19" s="140" t="str">
        <f>K67</f>
        <v>38.54%</v>
      </c>
      <c r="L19" s="3" t="str">
        <f t="shared" si="2"/>
        <v>0</v>
      </c>
      <c r="M19" s="3"/>
      <c r="N19" s="3"/>
    </row>
    <row r="20" ht="14.25" customHeight="1">
      <c r="A20" s="142"/>
      <c r="B20" s="143"/>
      <c r="C20" s="143"/>
      <c r="D20" s="144"/>
      <c r="E20" s="144" t="s">
        <v>857</v>
      </c>
      <c r="F20" s="145">
        <v>1.96</v>
      </c>
      <c r="G20" s="144" t="s">
        <v>858</v>
      </c>
      <c r="H20" s="145">
        <v>0.0</v>
      </c>
      <c r="I20" s="144" t="s">
        <v>859</v>
      </c>
      <c r="J20" s="146">
        <v>1.96</v>
      </c>
      <c r="K20" s="3"/>
      <c r="L20" s="3"/>
      <c r="M20" s="3"/>
      <c r="N20" s="3"/>
    </row>
    <row r="21" ht="14.25" customHeight="1">
      <c r="A21" s="147"/>
      <c r="B21" s="148"/>
      <c r="C21" s="148"/>
      <c r="D21" s="149"/>
      <c r="E21" s="149" t="s">
        <v>860</v>
      </c>
      <c r="F21" s="150">
        <v>0.0</v>
      </c>
      <c r="G21" s="149"/>
      <c r="H21" s="151" t="s">
        <v>861</v>
      </c>
      <c r="I21" s="152"/>
      <c r="J21" s="153" t="str">
        <f>F21+I14</f>
        <v>11.33</v>
      </c>
      <c r="K21" s="3"/>
      <c r="L21" s="3" t="str">
        <f>SUM(L17:L20)</f>
        <v>7.283537476</v>
      </c>
      <c r="M21" s="140"/>
      <c r="N21" s="154" t="str">
        <f>J21/35.03</f>
        <v>32.34%</v>
      </c>
    </row>
    <row r="22" ht="14.25" customHeight="1">
      <c r="A22" s="115"/>
      <c r="J22" s="116"/>
      <c r="N22" s="154">
        <v>0.3</v>
      </c>
    </row>
    <row r="23" ht="14.25" customHeight="1">
      <c r="A23" s="115"/>
      <c r="J23" s="116"/>
    </row>
    <row r="24" ht="30.0" customHeight="1">
      <c r="A24" s="117"/>
      <c r="B24" s="118" t="s">
        <v>834</v>
      </c>
      <c r="C24" s="118" t="s">
        <v>835</v>
      </c>
      <c r="D24" s="119" t="s">
        <v>836</v>
      </c>
      <c r="E24" s="120" t="s">
        <v>837</v>
      </c>
      <c r="F24" s="121"/>
      <c r="G24" s="118" t="s">
        <v>838</v>
      </c>
      <c r="H24" s="122" t="s">
        <v>839</v>
      </c>
      <c r="I24" s="122" t="s">
        <v>20</v>
      </c>
      <c r="J24" s="123" t="s">
        <v>840</v>
      </c>
      <c r="K24" s="3"/>
      <c r="L24" s="3"/>
      <c r="M24" s="3"/>
      <c r="N24" s="3"/>
    </row>
    <row r="25" ht="88.5" customHeight="1">
      <c r="A25" s="124" t="s">
        <v>841</v>
      </c>
      <c r="B25" s="125" t="s">
        <v>853</v>
      </c>
      <c r="C25" s="125" t="s">
        <v>843</v>
      </c>
      <c r="D25" s="126" t="s">
        <v>854</v>
      </c>
      <c r="E25" s="127" t="s">
        <v>844</v>
      </c>
      <c r="F25" s="128"/>
      <c r="G25" s="125" t="s">
        <v>82</v>
      </c>
      <c r="H25" s="129">
        <v>1.0</v>
      </c>
      <c r="I25" s="130" t="str">
        <f>SUM(J26:J35)</f>
        <v>16.70</v>
      </c>
      <c r="J25" s="131" t="str">
        <f>H25*I25</f>
        <v>16.70</v>
      </c>
      <c r="K25" s="3"/>
      <c r="L25" s="3"/>
      <c r="M25" s="3"/>
      <c r="N25" s="3"/>
    </row>
    <row r="26" ht="40.5" customHeight="1">
      <c r="A26" s="132" t="s">
        <v>845</v>
      </c>
      <c r="B26" s="133" t="s">
        <v>862</v>
      </c>
      <c r="C26" s="133" t="s">
        <v>843</v>
      </c>
      <c r="D26" s="134" t="s">
        <v>863</v>
      </c>
      <c r="E26" s="135" t="s">
        <v>848</v>
      </c>
      <c r="F26" s="128"/>
      <c r="G26" s="133" t="s">
        <v>699</v>
      </c>
      <c r="H26" s="136">
        <v>0.0227</v>
      </c>
      <c r="I26" s="137">
        <v>26.39</v>
      </c>
      <c r="J26" s="138">
        <v>0.59</v>
      </c>
      <c r="K26" s="3"/>
      <c r="L26" s="3"/>
      <c r="M26" s="3"/>
      <c r="N26" s="3"/>
    </row>
    <row r="27" ht="46.5" customHeight="1">
      <c r="A27" s="132" t="s">
        <v>845</v>
      </c>
      <c r="B27" s="133" t="s">
        <v>846</v>
      </c>
      <c r="C27" s="133" t="s">
        <v>843</v>
      </c>
      <c r="D27" s="134" t="s">
        <v>847</v>
      </c>
      <c r="E27" s="135" t="s">
        <v>848</v>
      </c>
      <c r="F27" s="128"/>
      <c r="G27" s="133" t="s">
        <v>699</v>
      </c>
      <c r="H27" s="136">
        <v>0.0227</v>
      </c>
      <c r="I27" s="137">
        <v>9.65</v>
      </c>
      <c r="J27" s="138">
        <v>0.21</v>
      </c>
      <c r="K27" s="3"/>
      <c r="L27" s="3"/>
      <c r="M27" s="3"/>
      <c r="N27" s="3"/>
    </row>
    <row r="28" ht="39.75" customHeight="1">
      <c r="A28" s="132" t="s">
        <v>845</v>
      </c>
      <c r="B28" s="133" t="s">
        <v>864</v>
      </c>
      <c r="C28" s="133" t="s">
        <v>843</v>
      </c>
      <c r="D28" s="134" t="s">
        <v>865</v>
      </c>
      <c r="E28" s="135" t="s">
        <v>866</v>
      </c>
      <c r="F28" s="128"/>
      <c r="G28" s="133" t="s">
        <v>867</v>
      </c>
      <c r="H28" s="136">
        <v>0.0013</v>
      </c>
      <c r="I28" s="137">
        <v>12.95</v>
      </c>
      <c r="J28" s="138">
        <v>0.01</v>
      </c>
      <c r="K28" s="3"/>
      <c r="L28" s="3"/>
      <c r="M28" s="3"/>
      <c r="N28" s="3"/>
    </row>
    <row r="29" ht="35.25" customHeight="1">
      <c r="A29" s="132" t="s">
        <v>845</v>
      </c>
      <c r="B29" s="133" t="s">
        <v>868</v>
      </c>
      <c r="C29" s="133" t="s">
        <v>843</v>
      </c>
      <c r="D29" s="134" t="s">
        <v>869</v>
      </c>
      <c r="E29" s="135" t="s">
        <v>866</v>
      </c>
      <c r="F29" s="128"/>
      <c r="G29" s="133" t="s">
        <v>867</v>
      </c>
      <c r="H29" s="136">
        <v>0.005</v>
      </c>
      <c r="I29" s="137">
        <v>17.02</v>
      </c>
      <c r="J29" s="138">
        <v>0.08</v>
      </c>
      <c r="K29" s="3"/>
      <c r="L29" s="3"/>
      <c r="M29" s="3"/>
      <c r="N29" s="3"/>
    </row>
    <row r="30" ht="14.25" hidden="1" customHeight="1">
      <c r="A30" s="132" t="s">
        <v>845</v>
      </c>
      <c r="B30" s="133" t="s">
        <v>870</v>
      </c>
      <c r="C30" s="133" t="s">
        <v>843</v>
      </c>
      <c r="D30" s="134" t="s">
        <v>871</v>
      </c>
      <c r="E30" s="135" t="s">
        <v>866</v>
      </c>
      <c r="F30" s="128"/>
      <c r="G30" s="133" t="s">
        <v>867</v>
      </c>
      <c r="H30" s="136">
        <v>0.0283</v>
      </c>
      <c r="I30" s="137">
        <v>23.5</v>
      </c>
      <c r="J30" s="138">
        <v>0.66</v>
      </c>
      <c r="K30" s="3"/>
      <c r="L30" s="3"/>
      <c r="M30" s="3"/>
      <c r="N30" s="3"/>
    </row>
    <row r="31" ht="55.5" customHeight="1">
      <c r="A31" s="132" t="s">
        <v>845</v>
      </c>
      <c r="B31" s="133" t="s">
        <v>872</v>
      </c>
      <c r="C31" s="133" t="s">
        <v>843</v>
      </c>
      <c r="D31" s="134" t="s">
        <v>873</v>
      </c>
      <c r="E31" s="135" t="s">
        <v>874</v>
      </c>
      <c r="F31" s="128"/>
      <c r="G31" s="133" t="s">
        <v>747</v>
      </c>
      <c r="H31" s="136">
        <v>0.0015</v>
      </c>
      <c r="I31" s="137">
        <v>310.11</v>
      </c>
      <c r="J31" s="138">
        <v>0.46</v>
      </c>
      <c r="K31" s="3"/>
      <c r="L31" s="3"/>
      <c r="M31" s="3"/>
      <c r="N31" s="3"/>
    </row>
    <row r="32" ht="53.25" customHeight="1">
      <c r="A32" s="132" t="s">
        <v>845</v>
      </c>
      <c r="B32" s="133" t="s">
        <v>875</v>
      </c>
      <c r="C32" s="133" t="s">
        <v>843</v>
      </c>
      <c r="D32" s="134" t="s">
        <v>876</v>
      </c>
      <c r="E32" s="135" t="s">
        <v>874</v>
      </c>
      <c r="F32" s="128"/>
      <c r="G32" s="133" t="s">
        <v>877</v>
      </c>
      <c r="H32" s="136">
        <v>0.0014</v>
      </c>
      <c r="I32" s="137">
        <v>145.31</v>
      </c>
      <c r="J32" s="138">
        <v>0.2</v>
      </c>
      <c r="K32" s="3"/>
      <c r="L32" s="3"/>
      <c r="M32" s="3"/>
      <c r="N32" s="3"/>
    </row>
    <row r="33" ht="28.5" customHeight="1">
      <c r="A33" s="155" t="s">
        <v>878</v>
      </c>
      <c r="B33" s="156" t="s">
        <v>879</v>
      </c>
      <c r="C33" s="156" t="s">
        <v>843</v>
      </c>
      <c r="D33" s="157" t="s">
        <v>880</v>
      </c>
      <c r="E33" s="158" t="s">
        <v>881</v>
      </c>
      <c r="F33" s="128"/>
      <c r="G33" s="156" t="s">
        <v>82</v>
      </c>
      <c r="H33" s="159">
        <v>0.060005</v>
      </c>
      <c r="I33" s="160">
        <v>8.64</v>
      </c>
      <c r="J33" s="161">
        <v>0.51</v>
      </c>
      <c r="K33" s="3"/>
      <c r="L33" s="3"/>
      <c r="M33" s="3"/>
      <c r="N33" s="3"/>
    </row>
    <row r="34" ht="21.75" customHeight="1">
      <c r="A34" s="155" t="s">
        <v>878</v>
      </c>
      <c r="B34" s="156" t="s">
        <v>882</v>
      </c>
      <c r="C34" s="156" t="s">
        <v>843</v>
      </c>
      <c r="D34" s="157" t="s">
        <v>883</v>
      </c>
      <c r="E34" s="158" t="s">
        <v>881</v>
      </c>
      <c r="F34" s="128"/>
      <c r="G34" s="156" t="s">
        <v>82</v>
      </c>
      <c r="H34" s="159">
        <v>0.0017</v>
      </c>
      <c r="I34" s="160">
        <v>39.45</v>
      </c>
      <c r="J34" s="161">
        <v>0.06</v>
      </c>
      <c r="K34" s="3"/>
      <c r="L34" s="3"/>
      <c r="M34" s="3"/>
      <c r="N34" s="3"/>
    </row>
    <row r="35" ht="24.75" customHeight="1">
      <c r="A35" s="155" t="s">
        <v>878</v>
      </c>
      <c r="B35" s="156" t="s">
        <v>884</v>
      </c>
      <c r="C35" s="156" t="s">
        <v>843</v>
      </c>
      <c r="D35" s="157" t="s">
        <v>885</v>
      </c>
      <c r="E35" s="158" t="s">
        <v>881</v>
      </c>
      <c r="F35" s="128"/>
      <c r="G35" s="156" t="s">
        <v>82</v>
      </c>
      <c r="H35" s="159">
        <v>1.091</v>
      </c>
      <c r="I35" s="160" t="str">
        <f>14.18*0.9</f>
        <v>12.76</v>
      </c>
      <c r="J35" s="161" t="str">
        <f>H35*I35</f>
        <v>13.92</v>
      </c>
      <c r="K35" s="3"/>
      <c r="L35" s="3"/>
      <c r="M35" s="3"/>
      <c r="N35" s="3"/>
    </row>
    <row r="36" ht="14.25" customHeight="1">
      <c r="A36" s="142"/>
      <c r="B36" s="143"/>
      <c r="C36" s="143"/>
      <c r="D36" s="144"/>
      <c r="E36" s="144" t="s">
        <v>857</v>
      </c>
      <c r="F36" s="145">
        <v>0.68</v>
      </c>
      <c r="G36" s="144" t="s">
        <v>858</v>
      </c>
      <c r="H36" s="145">
        <v>0.0</v>
      </c>
      <c r="I36" s="144" t="s">
        <v>859</v>
      </c>
      <c r="J36" s="146">
        <v>0.68</v>
      </c>
      <c r="K36" s="3"/>
      <c r="L36" s="3"/>
      <c r="M36" s="3"/>
      <c r="N36" s="3"/>
    </row>
    <row r="37" ht="14.25" customHeight="1">
      <c r="A37" s="147"/>
      <c r="B37" s="148"/>
      <c r="C37" s="148"/>
      <c r="D37" s="149"/>
      <c r="E37" s="149" t="s">
        <v>860</v>
      </c>
      <c r="F37" s="162" t="str">
        <f>I25*0.2363</f>
        <v>3.95</v>
      </c>
      <c r="G37" s="149"/>
      <c r="H37" s="151" t="s">
        <v>861</v>
      </c>
      <c r="I37" s="152"/>
      <c r="J37" s="153" t="str">
        <f>F37+I25</f>
        <v>20.65</v>
      </c>
      <c r="K37" s="154" t="str">
        <f>(J35)/J37</f>
        <v>67.42%</v>
      </c>
      <c r="L37" s="3"/>
      <c r="M37" s="3"/>
      <c r="N37" s="3"/>
    </row>
    <row r="38" ht="14.25" customHeight="1">
      <c r="A38" s="115"/>
      <c r="J38" s="116"/>
    </row>
    <row r="39" ht="14.25" customHeight="1">
      <c r="A39" s="117"/>
      <c r="B39" s="118" t="s">
        <v>834</v>
      </c>
      <c r="C39" s="118" t="s">
        <v>835</v>
      </c>
      <c r="D39" s="119" t="s">
        <v>836</v>
      </c>
      <c r="E39" s="120" t="s">
        <v>837</v>
      </c>
      <c r="F39" s="121"/>
      <c r="G39" s="118" t="s">
        <v>838</v>
      </c>
      <c r="H39" s="122" t="s">
        <v>839</v>
      </c>
      <c r="I39" s="122" t="s">
        <v>20</v>
      </c>
      <c r="J39" s="123" t="s">
        <v>840</v>
      </c>
      <c r="K39" s="3"/>
      <c r="L39" s="3"/>
      <c r="M39" s="3"/>
      <c r="N39" s="3"/>
    </row>
    <row r="40" ht="14.25" customHeight="1">
      <c r="A40" s="124" t="s">
        <v>841</v>
      </c>
      <c r="B40" s="125" t="s">
        <v>851</v>
      </c>
      <c r="C40" s="125" t="s">
        <v>843</v>
      </c>
      <c r="D40" s="126" t="s">
        <v>852</v>
      </c>
      <c r="E40" s="127" t="s">
        <v>844</v>
      </c>
      <c r="F40" s="128"/>
      <c r="G40" s="125" t="s">
        <v>82</v>
      </c>
      <c r="H40" s="129">
        <v>1.0</v>
      </c>
      <c r="I40" s="130" t="str">
        <f>SUM(J41:J50)</f>
        <v>16.66</v>
      </c>
      <c r="J40" s="131" t="str">
        <f>H40*I40</f>
        <v>16.66</v>
      </c>
      <c r="K40" s="3"/>
      <c r="L40" s="3"/>
      <c r="M40" s="3"/>
      <c r="N40" s="3"/>
    </row>
    <row r="41" ht="14.25" customHeight="1">
      <c r="A41" s="132" t="s">
        <v>845</v>
      </c>
      <c r="B41" s="133" t="s">
        <v>862</v>
      </c>
      <c r="C41" s="133" t="s">
        <v>843</v>
      </c>
      <c r="D41" s="134" t="s">
        <v>863</v>
      </c>
      <c r="E41" s="135" t="s">
        <v>848</v>
      </c>
      <c r="F41" s="128"/>
      <c r="G41" s="133" t="s">
        <v>699</v>
      </c>
      <c r="H41" s="136">
        <v>0.0358</v>
      </c>
      <c r="I41" s="137">
        <v>26.39</v>
      </c>
      <c r="J41" s="138">
        <v>0.94</v>
      </c>
      <c r="K41" s="3"/>
      <c r="L41" s="3"/>
      <c r="M41" s="3"/>
      <c r="N41" s="3"/>
    </row>
    <row r="42" ht="14.25" customHeight="1">
      <c r="A42" s="132" t="s">
        <v>845</v>
      </c>
      <c r="B42" s="133" t="s">
        <v>846</v>
      </c>
      <c r="C42" s="133" t="s">
        <v>843</v>
      </c>
      <c r="D42" s="134" t="s">
        <v>847</v>
      </c>
      <c r="E42" s="135" t="s">
        <v>848</v>
      </c>
      <c r="F42" s="128"/>
      <c r="G42" s="133" t="s">
        <v>699</v>
      </c>
      <c r="H42" s="136">
        <v>0.0358</v>
      </c>
      <c r="I42" s="137">
        <v>9.65</v>
      </c>
      <c r="J42" s="138">
        <v>0.34</v>
      </c>
      <c r="K42" s="3"/>
      <c r="L42" s="3"/>
      <c r="M42" s="3"/>
      <c r="N42" s="3"/>
    </row>
    <row r="43" ht="14.25" customHeight="1">
      <c r="A43" s="132" t="s">
        <v>845</v>
      </c>
      <c r="B43" s="133" t="s">
        <v>864</v>
      </c>
      <c r="C43" s="133" t="s">
        <v>843</v>
      </c>
      <c r="D43" s="134" t="s">
        <v>865</v>
      </c>
      <c r="E43" s="135" t="s">
        <v>866</v>
      </c>
      <c r="F43" s="128"/>
      <c r="G43" s="133" t="s">
        <v>867</v>
      </c>
      <c r="H43" s="136">
        <v>0.0044</v>
      </c>
      <c r="I43" s="137">
        <v>12.95</v>
      </c>
      <c r="J43" s="138">
        <v>0.05</v>
      </c>
      <c r="K43" s="3"/>
      <c r="L43" s="3"/>
      <c r="M43" s="3"/>
      <c r="N43" s="3"/>
    </row>
    <row r="44" ht="14.25" customHeight="1">
      <c r="A44" s="132" t="s">
        <v>845</v>
      </c>
      <c r="B44" s="133" t="s">
        <v>868</v>
      </c>
      <c r="C44" s="133" t="s">
        <v>843</v>
      </c>
      <c r="D44" s="134" t="s">
        <v>869</v>
      </c>
      <c r="E44" s="135" t="s">
        <v>866</v>
      </c>
      <c r="F44" s="128"/>
      <c r="G44" s="133" t="s">
        <v>867</v>
      </c>
      <c r="H44" s="136">
        <v>0.014</v>
      </c>
      <c r="I44" s="137">
        <v>17.02</v>
      </c>
      <c r="J44" s="138">
        <v>0.23</v>
      </c>
      <c r="K44" s="3"/>
      <c r="L44" s="3"/>
      <c r="M44" s="3"/>
      <c r="N44" s="3"/>
    </row>
    <row r="45" ht="14.25" customHeight="1">
      <c r="A45" s="132" t="s">
        <v>845</v>
      </c>
      <c r="B45" s="133" t="s">
        <v>870</v>
      </c>
      <c r="C45" s="133" t="s">
        <v>843</v>
      </c>
      <c r="D45" s="134" t="s">
        <v>871</v>
      </c>
      <c r="E45" s="135" t="s">
        <v>866</v>
      </c>
      <c r="F45" s="128"/>
      <c r="G45" s="133" t="s">
        <v>867</v>
      </c>
      <c r="H45" s="136">
        <v>0.0181</v>
      </c>
      <c r="I45" s="137">
        <v>23.5</v>
      </c>
      <c r="J45" s="138">
        <v>0.42</v>
      </c>
      <c r="K45" s="3"/>
      <c r="L45" s="3"/>
      <c r="M45" s="3"/>
      <c r="N45" s="3"/>
    </row>
    <row r="46" ht="14.25" customHeight="1">
      <c r="A46" s="132" t="s">
        <v>845</v>
      </c>
      <c r="B46" s="133" t="s">
        <v>872</v>
      </c>
      <c r="C46" s="133" t="s">
        <v>843</v>
      </c>
      <c r="D46" s="134" t="s">
        <v>873</v>
      </c>
      <c r="E46" s="135" t="s">
        <v>874</v>
      </c>
      <c r="F46" s="128"/>
      <c r="G46" s="133" t="s">
        <v>747</v>
      </c>
      <c r="H46" s="136">
        <v>0.004</v>
      </c>
      <c r="I46" s="137">
        <v>310.11</v>
      </c>
      <c r="J46" s="138">
        <v>1.24</v>
      </c>
      <c r="K46" s="3"/>
      <c r="L46" s="3"/>
      <c r="M46" s="3"/>
      <c r="N46" s="3"/>
    </row>
    <row r="47" ht="14.25" customHeight="1">
      <c r="A47" s="132" t="s">
        <v>845</v>
      </c>
      <c r="B47" s="133" t="s">
        <v>875</v>
      </c>
      <c r="C47" s="133" t="s">
        <v>843</v>
      </c>
      <c r="D47" s="134" t="s">
        <v>876</v>
      </c>
      <c r="E47" s="135" t="s">
        <v>874</v>
      </c>
      <c r="F47" s="128"/>
      <c r="G47" s="133" t="s">
        <v>877</v>
      </c>
      <c r="H47" s="136">
        <v>0.0037</v>
      </c>
      <c r="I47" s="137">
        <v>145.31</v>
      </c>
      <c r="J47" s="138">
        <v>0.53</v>
      </c>
      <c r="K47" s="3"/>
      <c r="L47" s="3"/>
      <c r="M47" s="3"/>
      <c r="N47" s="3"/>
    </row>
    <row r="48" ht="14.25" customHeight="1">
      <c r="A48" s="155" t="s">
        <v>878</v>
      </c>
      <c r="B48" s="156" t="s">
        <v>886</v>
      </c>
      <c r="C48" s="156" t="s">
        <v>843</v>
      </c>
      <c r="D48" s="157" t="s">
        <v>887</v>
      </c>
      <c r="E48" s="158" t="s">
        <v>881</v>
      </c>
      <c r="F48" s="128"/>
      <c r="G48" s="156" t="s">
        <v>82</v>
      </c>
      <c r="H48" s="159">
        <v>0.030548</v>
      </c>
      <c r="I48" s="160">
        <v>10.43</v>
      </c>
      <c r="J48" s="161">
        <v>0.31</v>
      </c>
      <c r="K48" s="3"/>
      <c r="L48" s="3"/>
      <c r="M48" s="3"/>
      <c r="N48" s="3"/>
    </row>
    <row r="49" ht="14.25" customHeight="1">
      <c r="A49" s="155" t="s">
        <v>878</v>
      </c>
      <c r="B49" s="156" t="s">
        <v>882</v>
      </c>
      <c r="C49" s="156" t="s">
        <v>843</v>
      </c>
      <c r="D49" s="157" t="s">
        <v>883</v>
      </c>
      <c r="E49" s="158" t="s">
        <v>881</v>
      </c>
      <c r="F49" s="128"/>
      <c r="G49" s="156" t="s">
        <v>82</v>
      </c>
      <c r="H49" s="159">
        <v>0.0015</v>
      </c>
      <c r="I49" s="160">
        <v>39.45</v>
      </c>
      <c r="J49" s="161">
        <v>0.05</v>
      </c>
      <c r="K49" s="3"/>
      <c r="L49" s="3"/>
      <c r="M49" s="3"/>
      <c r="N49" s="3"/>
    </row>
    <row r="50" ht="14.25" customHeight="1">
      <c r="A50" s="155" t="s">
        <v>878</v>
      </c>
      <c r="B50" s="156" t="s">
        <v>888</v>
      </c>
      <c r="C50" s="156" t="s">
        <v>843</v>
      </c>
      <c r="D50" s="157" t="s">
        <v>889</v>
      </c>
      <c r="E50" s="158" t="s">
        <v>881</v>
      </c>
      <c r="F50" s="128"/>
      <c r="G50" s="156" t="s">
        <v>82</v>
      </c>
      <c r="H50" s="159">
        <v>1.091</v>
      </c>
      <c r="I50" s="160" t="str">
        <f>13*0.885</f>
        <v>11.51</v>
      </c>
      <c r="J50" s="161" t="str">
        <f>H50*I50</f>
        <v>12.55</v>
      </c>
      <c r="K50" s="3"/>
      <c r="L50" s="3"/>
      <c r="M50" s="3"/>
      <c r="N50" s="3"/>
    </row>
    <row r="51" ht="14.25" customHeight="1">
      <c r="A51" s="142"/>
      <c r="B51" s="143"/>
      <c r="C51" s="143"/>
      <c r="D51" s="144"/>
      <c r="E51" s="144" t="s">
        <v>857</v>
      </c>
      <c r="F51" s="145">
        <v>0.78</v>
      </c>
      <c r="G51" s="144" t="s">
        <v>858</v>
      </c>
      <c r="H51" s="145">
        <v>0.0</v>
      </c>
      <c r="I51" s="144" t="s">
        <v>859</v>
      </c>
      <c r="J51" s="146">
        <v>0.78</v>
      </c>
      <c r="K51" s="3"/>
      <c r="L51" s="3"/>
      <c r="M51" s="3"/>
      <c r="N51" s="3"/>
    </row>
    <row r="52" ht="14.25" customHeight="1">
      <c r="A52" s="147"/>
      <c r="B52" s="148"/>
      <c r="C52" s="148"/>
      <c r="D52" s="149"/>
      <c r="E52" s="149" t="s">
        <v>860</v>
      </c>
      <c r="F52" s="162" t="str">
        <f>I40*0.2363</f>
        <v>3.94</v>
      </c>
      <c r="G52" s="149"/>
      <c r="H52" s="151" t="s">
        <v>861</v>
      </c>
      <c r="I52" s="152"/>
      <c r="J52" s="153" t="str">
        <f>F52+I40</f>
        <v>20.60</v>
      </c>
      <c r="K52" s="154" t="str">
        <f>(J48+J50)/J52</f>
        <v>62.44%</v>
      </c>
      <c r="L52" s="3"/>
      <c r="M52" s="3"/>
      <c r="N52" s="3"/>
    </row>
    <row r="53" ht="14.25" customHeight="1">
      <c r="A53" s="115"/>
      <c r="J53" s="116"/>
    </row>
    <row r="54" ht="14.25" customHeight="1">
      <c r="A54" s="117"/>
      <c r="B54" s="118" t="s">
        <v>834</v>
      </c>
      <c r="C54" s="118" t="s">
        <v>835</v>
      </c>
      <c r="D54" s="119" t="s">
        <v>836</v>
      </c>
      <c r="E54" s="120" t="s">
        <v>837</v>
      </c>
      <c r="F54" s="121"/>
      <c r="G54" s="118" t="s">
        <v>838</v>
      </c>
      <c r="H54" s="122" t="s">
        <v>839</v>
      </c>
      <c r="I54" s="122" t="s">
        <v>20</v>
      </c>
      <c r="J54" s="123" t="s">
        <v>840</v>
      </c>
      <c r="K54" s="3"/>
      <c r="L54" s="3"/>
      <c r="M54" s="3"/>
      <c r="N54" s="3"/>
    </row>
    <row r="55" ht="14.25" customHeight="1">
      <c r="A55" s="124" t="s">
        <v>841</v>
      </c>
      <c r="B55" s="125" t="s">
        <v>855</v>
      </c>
      <c r="C55" s="125" t="s">
        <v>843</v>
      </c>
      <c r="D55" s="126" t="s">
        <v>856</v>
      </c>
      <c r="E55" s="127" t="s">
        <v>844</v>
      </c>
      <c r="F55" s="128"/>
      <c r="G55" s="125" t="s">
        <v>82</v>
      </c>
      <c r="H55" s="129">
        <v>1.0</v>
      </c>
      <c r="I55" s="130" t="str">
        <f>SUM(J56:J65)</f>
        <v>20.30</v>
      </c>
      <c r="J55" s="131" t="str">
        <f>H55*I55</f>
        <v>20.30</v>
      </c>
      <c r="K55" s="3"/>
      <c r="L55" s="3"/>
      <c r="M55" s="3"/>
      <c r="N55" s="3"/>
    </row>
    <row r="56" ht="14.25" customHeight="1">
      <c r="A56" s="132" t="s">
        <v>845</v>
      </c>
      <c r="B56" s="133" t="s">
        <v>862</v>
      </c>
      <c r="C56" s="133" t="s">
        <v>843</v>
      </c>
      <c r="D56" s="134" t="s">
        <v>863</v>
      </c>
      <c r="E56" s="135" t="s">
        <v>848</v>
      </c>
      <c r="F56" s="128"/>
      <c r="G56" s="133" t="s">
        <v>699</v>
      </c>
      <c r="H56" s="136">
        <v>0.0285</v>
      </c>
      <c r="I56" s="137">
        <v>26.39</v>
      </c>
      <c r="J56" s="138">
        <v>0.75</v>
      </c>
      <c r="K56" s="3"/>
      <c r="L56" s="3"/>
      <c r="M56" s="3"/>
      <c r="N56" s="3"/>
    </row>
    <row r="57" ht="14.25" customHeight="1">
      <c r="A57" s="132" t="s">
        <v>845</v>
      </c>
      <c r="B57" s="133" t="s">
        <v>846</v>
      </c>
      <c r="C57" s="133" t="s">
        <v>843</v>
      </c>
      <c r="D57" s="134" t="s">
        <v>847</v>
      </c>
      <c r="E57" s="135" t="s">
        <v>848</v>
      </c>
      <c r="F57" s="128"/>
      <c r="G57" s="133" t="s">
        <v>699</v>
      </c>
      <c r="H57" s="136">
        <v>0.0285</v>
      </c>
      <c r="I57" s="137">
        <v>9.65</v>
      </c>
      <c r="J57" s="138">
        <v>0.27</v>
      </c>
      <c r="K57" s="3"/>
      <c r="L57" s="3"/>
      <c r="M57" s="3"/>
      <c r="N57" s="3"/>
    </row>
    <row r="58" ht="14.25" customHeight="1">
      <c r="A58" s="132" t="s">
        <v>845</v>
      </c>
      <c r="B58" s="133" t="s">
        <v>864</v>
      </c>
      <c r="C58" s="133" t="s">
        <v>843</v>
      </c>
      <c r="D58" s="134" t="s">
        <v>865</v>
      </c>
      <c r="E58" s="135" t="s">
        <v>866</v>
      </c>
      <c r="F58" s="128"/>
      <c r="G58" s="133" t="s">
        <v>867</v>
      </c>
      <c r="H58" s="136">
        <v>0.0105</v>
      </c>
      <c r="I58" s="137">
        <v>12.95</v>
      </c>
      <c r="J58" s="138">
        <v>0.13</v>
      </c>
      <c r="K58" s="3"/>
      <c r="L58" s="3"/>
      <c r="M58" s="3"/>
      <c r="N58" s="3"/>
    </row>
    <row r="59" ht="14.25" customHeight="1">
      <c r="A59" s="132" t="s">
        <v>845</v>
      </c>
      <c r="B59" s="133" t="s">
        <v>868</v>
      </c>
      <c r="C59" s="133" t="s">
        <v>843</v>
      </c>
      <c r="D59" s="134" t="s">
        <v>869</v>
      </c>
      <c r="E59" s="135" t="s">
        <v>866</v>
      </c>
      <c r="F59" s="128"/>
      <c r="G59" s="133" t="s">
        <v>867</v>
      </c>
      <c r="H59" s="136">
        <v>0.049</v>
      </c>
      <c r="I59" s="137">
        <v>17.02</v>
      </c>
      <c r="J59" s="138">
        <v>0.83</v>
      </c>
      <c r="K59" s="3"/>
      <c r="L59" s="3"/>
      <c r="M59" s="3"/>
      <c r="N59" s="3"/>
    </row>
    <row r="60" ht="14.25" customHeight="1">
      <c r="A60" s="132" t="s">
        <v>845</v>
      </c>
      <c r="B60" s="133" t="s">
        <v>870</v>
      </c>
      <c r="C60" s="133" t="s">
        <v>843</v>
      </c>
      <c r="D60" s="134" t="s">
        <v>871</v>
      </c>
      <c r="E60" s="135" t="s">
        <v>866</v>
      </c>
      <c r="F60" s="128"/>
      <c r="G60" s="133" t="s">
        <v>867</v>
      </c>
      <c r="H60" s="136">
        <v>0.0443</v>
      </c>
      <c r="I60" s="137">
        <v>23.5</v>
      </c>
      <c r="J60" s="138">
        <v>1.04</v>
      </c>
      <c r="K60" s="3"/>
      <c r="L60" s="3"/>
      <c r="M60" s="3"/>
      <c r="N60" s="3"/>
    </row>
    <row r="61" ht="14.25" customHeight="1">
      <c r="A61" s="132" t="s">
        <v>845</v>
      </c>
      <c r="B61" s="133" t="s">
        <v>872</v>
      </c>
      <c r="C61" s="133" t="s">
        <v>843</v>
      </c>
      <c r="D61" s="134" t="s">
        <v>873</v>
      </c>
      <c r="E61" s="135" t="s">
        <v>874</v>
      </c>
      <c r="F61" s="128"/>
      <c r="G61" s="133" t="s">
        <v>747</v>
      </c>
      <c r="H61" s="136">
        <v>0.0132</v>
      </c>
      <c r="I61" s="137">
        <v>310.11</v>
      </c>
      <c r="J61" s="138">
        <v>4.09</v>
      </c>
      <c r="K61" s="3"/>
      <c r="L61" s="3"/>
      <c r="M61" s="3"/>
      <c r="N61" s="3"/>
    </row>
    <row r="62" ht="14.25" customHeight="1">
      <c r="A62" s="132" t="s">
        <v>845</v>
      </c>
      <c r="B62" s="133" t="s">
        <v>875</v>
      </c>
      <c r="C62" s="133" t="s">
        <v>843</v>
      </c>
      <c r="D62" s="134" t="s">
        <v>876</v>
      </c>
      <c r="E62" s="135" t="s">
        <v>874</v>
      </c>
      <c r="F62" s="128"/>
      <c r="G62" s="133" t="s">
        <v>877</v>
      </c>
      <c r="H62" s="136">
        <v>0.0158</v>
      </c>
      <c r="I62" s="137">
        <v>145.31</v>
      </c>
      <c r="J62" s="138">
        <v>2.29</v>
      </c>
      <c r="K62" s="3"/>
      <c r="L62" s="3"/>
      <c r="M62" s="3"/>
      <c r="N62" s="3"/>
    </row>
    <row r="63" ht="14.25" customHeight="1">
      <c r="A63" s="155" t="s">
        <v>878</v>
      </c>
      <c r="B63" s="156" t="s">
        <v>890</v>
      </c>
      <c r="C63" s="156" t="s">
        <v>843</v>
      </c>
      <c r="D63" s="157" t="s">
        <v>891</v>
      </c>
      <c r="E63" s="158" t="s">
        <v>881</v>
      </c>
      <c r="F63" s="128"/>
      <c r="G63" s="156" t="s">
        <v>82</v>
      </c>
      <c r="H63" s="159">
        <v>0.137466</v>
      </c>
      <c r="I63" s="160">
        <v>8.56</v>
      </c>
      <c r="J63" s="161">
        <v>1.17</v>
      </c>
      <c r="K63" s="3"/>
      <c r="L63" s="3"/>
      <c r="M63" s="3"/>
      <c r="N63" s="3"/>
    </row>
    <row r="64" ht="14.25" customHeight="1">
      <c r="A64" s="155" t="s">
        <v>878</v>
      </c>
      <c r="B64" s="156" t="s">
        <v>886</v>
      </c>
      <c r="C64" s="156" t="s">
        <v>843</v>
      </c>
      <c r="D64" s="157" t="s">
        <v>887</v>
      </c>
      <c r="E64" s="158" t="s">
        <v>881</v>
      </c>
      <c r="F64" s="128"/>
      <c r="G64" s="156" t="s">
        <v>82</v>
      </c>
      <c r="H64" s="159">
        <v>1.091</v>
      </c>
      <c r="I64" s="160" t="str">
        <f>10.43*0.85</f>
        <v>8.87</v>
      </c>
      <c r="J64" s="161" t="str">
        <f>H64*I64</f>
        <v>9.67</v>
      </c>
      <c r="K64" s="3"/>
      <c r="L64" s="3"/>
      <c r="M64" s="3"/>
      <c r="N64" s="3"/>
    </row>
    <row r="65" ht="14.25" customHeight="1">
      <c r="A65" s="155" t="s">
        <v>878</v>
      </c>
      <c r="B65" s="156" t="s">
        <v>882</v>
      </c>
      <c r="C65" s="156" t="s">
        <v>843</v>
      </c>
      <c r="D65" s="157" t="s">
        <v>883</v>
      </c>
      <c r="E65" s="158" t="s">
        <v>881</v>
      </c>
      <c r="F65" s="128"/>
      <c r="G65" s="156" t="s">
        <v>82</v>
      </c>
      <c r="H65" s="159">
        <v>0.0017</v>
      </c>
      <c r="I65" s="160">
        <v>39.45</v>
      </c>
      <c r="J65" s="161">
        <v>0.06</v>
      </c>
      <c r="K65" s="3"/>
      <c r="L65" s="3"/>
      <c r="M65" s="3"/>
      <c r="N65" s="3"/>
    </row>
    <row r="66" ht="14.25" customHeight="1">
      <c r="A66" s="142"/>
      <c r="B66" s="143"/>
      <c r="C66" s="143"/>
      <c r="D66" s="144"/>
      <c r="E66" s="144" t="s">
        <v>857</v>
      </c>
      <c r="F66" s="145">
        <v>2.08</v>
      </c>
      <c r="G66" s="144" t="s">
        <v>858</v>
      </c>
      <c r="H66" s="145">
        <v>0.0</v>
      </c>
      <c r="I66" s="144" t="s">
        <v>859</v>
      </c>
      <c r="J66" s="146">
        <v>2.08</v>
      </c>
      <c r="K66" s="3"/>
      <c r="L66" s="3"/>
      <c r="M66" s="3"/>
      <c r="N66" s="3"/>
    </row>
    <row r="67" ht="14.25" customHeight="1">
      <c r="A67" s="147"/>
      <c r="B67" s="148"/>
      <c r="C67" s="148"/>
      <c r="D67" s="149"/>
      <c r="E67" s="149" t="s">
        <v>860</v>
      </c>
      <c r="F67" s="162" t="str">
        <f>I55*0.2363</f>
        <v>4.80</v>
      </c>
      <c r="G67" s="149"/>
      <c r="H67" s="151" t="s">
        <v>861</v>
      </c>
      <c r="I67" s="152"/>
      <c r="J67" s="153" t="str">
        <f>F67+I55</f>
        <v>25.10</v>
      </c>
      <c r="K67" s="154" t="str">
        <f>(J64)/J67</f>
        <v>38.54%</v>
      </c>
      <c r="L67" s="3"/>
      <c r="M67" s="3"/>
      <c r="N67" s="3"/>
    </row>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8">
    <mergeCell ref="E40:F40"/>
    <mergeCell ref="E54:F54"/>
    <mergeCell ref="E41:F41"/>
    <mergeCell ref="E42:F42"/>
    <mergeCell ref="E43:F43"/>
    <mergeCell ref="E44:F44"/>
    <mergeCell ref="E45:F45"/>
    <mergeCell ref="E50:F50"/>
    <mergeCell ref="E58:F58"/>
    <mergeCell ref="E59:F59"/>
    <mergeCell ref="E60:F60"/>
    <mergeCell ref="E61:F61"/>
    <mergeCell ref="E62:F62"/>
    <mergeCell ref="E63:F63"/>
    <mergeCell ref="E64:F64"/>
    <mergeCell ref="E65:F65"/>
    <mergeCell ref="E48:F48"/>
    <mergeCell ref="E49:F49"/>
    <mergeCell ref="H52:I52"/>
    <mergeCell ref="H67:I67"/>
    <mergeCell ref="E55:F55"/>
    <mergeCell ref="E56:F56"/>
    <mergeCell ref="E57:F57"/>
    <mergeCell ref="E18:F18"/>
    <mergeCell ref="E19:F19"/>
    <mergeCell ref="A11:J11"/>
    <mergeCell ref="E13:F13"/>
    <mergeCell ref="E14:F14"/>
    <mergeCell ref="E15:F15"/>
    <mergeCell ref="E16:F16"/>
    <mergeCell ref="E17:F17"/>
    <mergeCell ref="H21:I21"/>
    <mergeCell ref="E30:F30"/>
    <mergeCell ref="E31:F31"/>
    <mergeCell ref="E32:F32"/>
    <mergeCell ref="E33:F33"/>
    <mergeCell ref="E34:F34"/>
    <mergeCell ref="E35:F35"/>
    <mergeCell ref="H37:I37"/>
    <mergeCell ref="E26:F26"/>
    <mergeCell ref="E24:F24"/>
    <mergeCell ref="E25:F25"/>
    <mergeCell ref="E27:F27"/>
    <mergeCell ref="E28:F28"/>
    <mergeCell ref="E29:F29"/>
    <mergeCell ref="E39:F39"/>
    <mergeCell ref="E46:F46"/>
    <mergeCell ref="E47:F47"/>
  </mergeCells>
  <printOptions horizontalCentered="1"/>
  <pageMargins bottom="0.7874015748031497" footer="0.0" header="0.0" left="0.5118110236220472" right="0.5118110236220472" top="0.7874015748031497"/>
  <pageSetup paperSize="9" orientation="landscape"/>
  <colBreaks count="1" manualBreakCount="1">
    <brk id="10" man="1"/>
  </colBreaks>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Planilhas</vt:lpstr>
      </vt:variant>
      <vt:variant>
        <vt:i4>3</vt:i4>
      </vt:variant>
      <vt:variant>
        <vt:lpstr>Intervalos Nomeados</vt:lpstr>
      </vt:variant>
      <vt:variant>
        <vt:i4>4</vt:i4>
      </vt:variant>
    </vt:vector>
  </HeadingPairs>
  <TitlesOfParts>
    <vt:vector baseType="lpstr" size="7">
      <vt:lpstr>Planilha</vt:lpstr>
      <vt:lpstr>memória de cálculo</vt:lpstr>
      <vt:lpstr>composições</vt:lpstr>
      <vt:lpstr>composições!Area_de_impressao</vt:lpstr>
      <vt:lpstr>'memória de cálculo'!Area_de_impressao</vt:lpstr>
      <vt:lpstr>Planilha!Area_de_impressao</vt:lpstr>
      <vt:lpstr>Planilha!Titulos_de_impressao</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2024-01-30T14:12:57Z</dcterms:created>
  <dc:creator>JuçadiSD</dc:creator>
  <cp:lastModifiedBy>FLY-PC</cp:lastModifiedBy>
  <cp:lastPrinted>2024-02-01T17:01:52Z</cp:lastPrinted>
  <dcterms:modified xsi:type="dcterms:W3CDTF">2024-04-01T14:10:54Z</dcterms:modified>
</cp:coreProperties>
</file>